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<sst xmlns="http://schemas.openxmlformats.org/spreadsheetml/2006/main" count="211" uniqueCount="140">
  <si>
    <t>鹿固乡2022年巩固拓展脱贫攻坚成果和乡村振兴项目使用计划安排情况公告</t>
  </si>
  <si>
    <t xml:space="preserve">    根据项目资金公告公示制度（晋开发办〔2018〕49号）、河曲县脱贫攻坚指挥部办公室《印发河曲县项目资金公示公告实施办法的通知》（河脱贫攻坚办发〔2018〕39号）等文件精神要求，按照村申报、乡审核、县审批的原则，现将我乡2022年巩固拓展脱贫攻坚成果和乡村振兴项目使用计划安排情况及项目名称、资金的使用计划、建设内容、投资情况、实施地点、实施单位及负责人等进行公告，接受社会监督。  
　　监督电话：0350—7220129
　　举报电话：12317  
                                                                                                           鹿固乡人民政府
                                                                                                            2022年7月25日          </t>
  </si>
  <si>
    <t>河曲县鹿固乡2022年巩固拓展脱贫攻坚成果和乡村振兴项目库建设统计表</t>
  </si>
  <si>
    <t>单位：（公章）</t>
  </si>
  <si>
    <t>序号</t>
  </si>
  <si>
    <t>项目名称</t>
  </si>
  <si>
    <t>项目
性质</t>
  </si>
  <si>
    <t>项目类型</t>
  </si>
  <si>
    <t>项目实
施单位</t>
  </si>
  <si>
    <t>建设地点</t>
  </si>
  <si>
    <t>主要建设规模与内容、补助标准</t>
  </si>
  <si>
    <t>项目投资计划及资金来源</t>
  </si>
  <si>
    <t>扶持对象</t>
  </si>
  <si>
    <t>项目进度及计划</t>
  </si>
  <si>
    <t>项目绩效目标</t>
  </si>
  <si>
    <t>备注</t>
  </si>
  <si>
    <t>主要建设规模与内容</t>
  </si>
  <si>
    <t>补助标准</t>
  </si>
  <si>
    <t>小计
（万元）</t>
  </si>
  <si>
    <t>整合财
政资金
（万元）</t>
  </si>
  <si>
    <t>其他渠道筹措资（万元）</t>
  </si>
  <si>
    <t>整合资金来源</t>
  </si>
  <si>
    <t>总户数</t>
  </si>
  <si>
    <t>总人数</t>
  </si>
  <si>
    <t>脱贫户和监测帮扶对象户数</t>
  </si>
  <si>
    <t>脱贫户和监测帮扶对象人数</t>
  </si>
  <si>
    <t>其他
农户　
户数</t>
  </si>
  <si>
    <t>其他
农户人数</t>
  </si>
  <si>
    <t>计划开工日期</t>
  </si>
  <si>
    <t>中途项目进程计划</t>
  </si>
  <si>
    <t>计划完工日期</t>
  </si>
  <si>
    <t>乡镇(部门)　项目责任人</t>
  </si>
  <si>
    <t>联系电话</t>
  </si>
  <si>
    <t>项目行业　　主管部门</t>
  </si>
  <si>
    <t>合计</t>
  </si>
  <si>
    <t>1</t>
  </si>
  <si>
    <t>西口镇焦尾城、科村、邬家沙梁2022年发展壮大村级集体经济项目</t>
  </si>
  <si>
    <t>新建</t>
  </si>
  <si>
    <t>产业发展</t>
  </si>
  <si>
    <t>西口镇人民政府</t>
  </si>
  <si>
    <t>焦尾城、科村、邬家沙梁</t>
  </si>
  <si>
    <t>实施资产收益项目，西口镇焦尾城、科村、邬家沙梁三村与河曲县竞业养殖有限公司合作，按照兜底分红（10%以上）+务工就业，同时约定吸纳就业务工人数，建立紧密的联农带农利益联结机制，合同期三年。</t>
  </si>
  <si>
    <t>整体补助30万元</t>
  </si>
  <si>
    <t>2022.06.10</t>
  </si>
  <si>
    <t>6月实施，10月31日前验收，11月支付，12月备案</t>
  </si>
  <si>
    <t>2022.10.31</t>
  </si>
  <si>
    <t>加大乡村振兴的力度，发展适合本地经济增长的产业，到2022年底力争使村集体经济增收3万元左右，实现全村整体迈入小康</t>
  </si>
  <si>
    <t>周卫国
李常青
吕建峰</t>
  </si>
  <si>
    <t>13603505623
13152706332
13994156525</t>
  </si>
  <si>
    <t>河曲县农业农村和水利局</t>
  </si>
  <si>
    <t>2</t>
  </si>
  <si>
    <t>刘家塔镇阳尔塔村2022年发展壮大村级集体经济项目</t>
  </si>
  <si>
    <t>河曲县刘家塔镇人民政府</t>
  </si>
  <si>
    <t>阳尔塔村</t>
  </si>
  <si>
    <t>发展伊拉肉兔产业5万只，首批采购1200只种兔，其中母兔1000只，公兔200只；种兔300元/只/笼；需资金36万元；5万只兔棚投资约100万元。合计需投资136万元。</t>
  </si>
  <si>
    <t>300元/只/笼</t>
  </si>
  <si>
    <t>2022年8月上旬完成项目中期检查</t>
  </si>
  <si>
    <t>2022.09.30</t>
  </si>
  <si>
    <t>年人均增收300--500元</t>
  </si>
  <si>
    <t>刘高升</t>
  </si>
  <si>
    <t>18535092610</t>
  </si>
  <si>
    <t>3</t>
  </si>
  <si>
    <t>刘家塔镇坪头村2022年发展壮大村级集体经济项目</t>
  </si>
  <si>
    <t>坪头村</t>
  </si>
  <si>
    <t>新建蔬菜温室大棚5座，投资10万元/座，共计投资50万元。</t>
  </si>
  <si>
    <t>2万元/座</t>
  </si>
  <si>
    <t>人均增收200元</t>
  </si>
  <si>
    <t>4</t>
  </si>
  <si>
    <t>巡镇镇河北村2022年发展壮大村级集体经济项目（光伏）</t>
  </si>
  <si>
    <t>河曲县巡镇镇人民政府</t>
  </si>
  <si>
    <t>河曲县巡镇镇河北村</t>
  </si>
  <si>
    <t>新建25千瓦光伏电站及逆变器、线缆等配套设施。</t>
  </si>
  <si>
    <t>3.5元/瓦，25千瓦共计8.75万元，逆变器及线缆配套设施1.25万元，共计10万元。</t>
  </si>
  <si>
    <t>2022.07.01</t>
  </si>
  <si>
    <t>2022.8.1前完成项目备案
2022.9.1前完成项目安装
2022.10.30前完成项目验收，资金支付</t>
  </si>
  <si>
    <t>2022.10.30</t>
  </si>
  <si>
    <t>发展壮大村集体经济，村集体每年增收10000元以上。</t>
  </si>
  <si>
    <t>田晓菲</t>
  </si>
  <si>
    <t>5</t>
  </si>
  <si>
    <t>巡镇镇夏营村2022年发展壮大村级集体经济项目（光伏）</t>
  </si>
  <si>
    <t>河曲县巡镇镇夏营村</t>
  </si>
  <si>
    <t>发展壮大村集体经济，村集体每年增收10001元以上。</t>
  </si>
  <si>
    <t>6</t>
  </si>
  <si>
    <t>单寨乡龙泉沟村2022年发展壮大村级集体经济项目</t>
  </si>
  <si>
    <t>单寨乡人民政府</t>
  </si>
  <si>
    <t>龙泉沟村</t>
  </si>
  <si>
    <t>该项目总投资10万元入股河曲县单寨乡新荣养殖有限公司，固定收益6000元/年。</t>
  </si>
  <si>
    <t>10万元</t>
  </si>
  <si>
    <t>2022.09.10</t>
  </si>
  <si>
    <t>2025.06.10</t>
  </si>
  <si>
    <t>村集体经济收益6000元每年</t>
  </si>
  <si>
    <t>王力群</t>
  </si>
  <si>
    <t>7</t>
  </si>
  <si>
    <t>单寨乡阳漫梁村2022年发展壮大村级集体经济项目</t>
  </si>
  <si>
    <t>阳漫梁村</t>
  </si>
  <si>
    <t>该项目总投资10万元入股河曲县禾丰农林开发有限公司，固定收益6000元/年。</t>
  </si>
  <si>
    <t>8</t>
  </si>
  <si>
    <t>沙坪乡前麻地沟村2022年发展壮大村级集体经济项目</t>
  </si>
  <si>
    <t>产业</t>
  </si>
  <si>
    <t>河曲县前麻地沟村</t>
  </si>
  <si>
    <t>河曲县沙坪乡前麻地沟村</t>
  </si>
  <si>
    <t>新建加工房60平米，成品库房40平米，原料库房60平米。新增设备扫帚机1台、扫帚把打磨机1台、竹机去皮机1台、配电装置等</t>
  </si>
  <si>
    <t>整体10万元</t>
  </si>
  <si>
    <t>2022.06.05</t>
  </si>
  <si>
    <t>7月30日项目完成50%</t>
  </si>
  <si>
    <t>2022.08.30</t>
  </si>
  <si>
    <t>年人均增收120元以上</t>
  </si>
  <si>
    <t>丁义军</t>
  </si>
  <si>
    <t>18935035959</t>
  </si>
  <si>
    <t>9</t>
  </si>
  <si>
    <t>土沟乡村沟村2022年发展壮大村级集体经济项目</t>
  </si>
  <si>
    <t>河曲县土沟乡人民政府</t>
  </si>
  <si>
    <t>土沟乡村沟村</t>
  </si>
  <si>
    <t>村集体经济组织与丰禾生态农业科技有限公司联合经营养羊，修建羊舍、购买养羊设备、建设蓄水池、附属设施等按照兜底分红7%+务工就业等方式，同时约定吸纳就业务工人数和资产保全机制，建立紧密的联农带农利益联结机制，壮大村集体经济同时带动脱贫户增收，合同期三年。</t>
  </si>
  <si>
    <t>10万元/村</t>
  </si>
  <si>
    <t>8月底完成项目的90%</t>
  </si>
  <si>
    <t>2022.11.30</t>
  </si>
  <si>
    <t>村集体经济组织保底收入0.7万元</t>
  </si>
  <si>
    <t>贺建文</t>
  </si>
  <si>
    <t>13935093529</t>
  </si>
  <si>
    <t>10</t>
  </si>
  <si>
    <t>土沟乡潘家山村2022年发展壮大村级集体经济项目</t>
  </si>
  <si>
    <t>潘家山村</t>
  </si>
  <si>
    <t>村集体经济组织与莲心硒美农业科技开发有限公司联合经营养殖藏香猪，修建猪舍、购买养猪设备、建设蓄水池、附属设施等按照兜底分红7%+务工就业等方式，同时约定吸纳就业务工人数和资产保全机制，建立紧密的联农带农利益联结机制，壮大村集体经济同时带动脱贫户增收，合同期三年。</t>
  </si>
  <si>
    <t>11</t>
  </si>
  <si>
    <t>社梁乡社梁村2022年发展壮大村级集体经济项目</t>
  </si>
  <si>
    <t>河曲县社梁乡人民政府</t>
  </si>
  <si>
    <t>社梁村</t>
  </si>
  <si>
    <t>村级体经济组织出资成立村劳务服务公司，由村集体经济组织负责经营，开展劳务输出、保洁等服务，取得收益服务与村集体经济组织。购置装载机一台5.5万元，购置垃圾清运三轮车2辆4.5万元，用于公司开展经营服务。</t>
  </si>
  <si>
    <t>王敏</t>
  </si>
  <si>
    <t>15513507222</t>
  </si>
  <si>
    <t>鹿固乡2022年资产收益项目（重点人群帮扶增收）</t>
  </si>
  <si>
    <t>河曲县鹿固乡人民政府</t>
  </si>
  <si>
    <t>鹿固乡</t>
  </si>
  <si>
    <t>重点人群1户4人，投入资金2.8万元与河曲县宏昌农产品购销有限公司合作，按照兜底分红≥6%+务工就业+订单收购（保护价收购）+流转土地等方式，同时约定吸纳就业务工人数、订单收购（保护价收购）农产品数量、流转土地数量和资产保全机制，建立紧密的联农带农利益联结机制，合同期三年。</t>
  </si>
  <si>
    <t>7000元/人</t>
  </si>
  <si>
    <t>2022.07.15</t>
  </si>
  <si>
    <t>人均增收420元
以上，带动农户
持续增收</t>
  </si>
  <si>
    <t>苗永飞</t>
  </si>
  <si>
    <t>158XXXX2888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</si>
</sst>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name val="宋体"/>
      <family val="0"/>
    </font>
    <font>
      <sz val="20"/>
      <color indexed="8"/>
      <name val="方正小标宋简体"/>
      <family val="4"/>
    </font>
    <font>
      <sz val="11"/>
      <color indexed="8"/>
      <name val="宋体"/>
      <family val="0"/>
    </font>
    <font>
      <sz val="8"/>
      <name val="宋体"/>
      <family val="0"/>
    </font>
    <font>
      <b/>
      <sz val="12"/>
      <name val="方正小标宋简体"/>
      <family val="4"/>
    </font>
    <font>
      <b/>
      <sz val="11"/>
      <name val="仿宋"/>
      <family val="3"/>
    </font>
    <font>
      <sz val="14"/>
      <name val="方正小标宋简体"/>
      <family val="4"/>
    </font>
    <font>
      <sz val="8"/>
      <name val="黑体"/>
      <family val="3"/>
    </font>
    <font>
      <sz val="8"/>
      <name val="方正小标宋简体"/>
      <family val="4"/>
    </font>
    <font>
      <sz val="8"/>
      <color indexed="10"/>
      <name val="宋体"/>
      <family val="0"/>
    </font>
    <font>
      <sz val="8"/>
      <color indexed="8"/>
      <name val="宋体"/>
      <family val="0"/>
    </font>
    <font>
      <sz val="10"/>
      <color indexed="8"/>
      <name val="宋体"/>
      <family val="0"/>
    </font>
    <font>
      <sz val="8"/>
      <color indexed="8"/>
      <name val="仿宋"/>
      <family val="3"/>
    </font>
    <font>
      <b/>
      <sz val="20"/>
      <name val="方正小标宋简体"/>
      <family val="4"/>
    </font>
    <font>
      <sz val="1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000000"/>
      <name val="方正小标宋简体"/>
      <family val="4"/>
    </font>
    <font>
      <sz val="11"/>
      <color rgb="FF000000"/>
      <name val="宋体"/>
      <family val="0"/>
    </font>
    <font>
      <sz val="8"/>
      <name val="Calibri"/>
      <family val="0"/>
    </font>
    <font>
      <sz val="8"/>
      <color rgb="FFFF0000"/>
      <name val="宋体"/>
      <family val="0"/>
    </font>
    <font>
      <sz val="8"/>
      <color rgb="FFFF0000"/>
      <name val="Calibri"/>
      <family val="0"/>
    </font>
    <font>
      <sz val="8"/>
      <color theme="1"/>
      <name val="Calibri"/>
      <family val="0"/>
    </font>
    <font>
      <sz val="8"/>
      <color theme="1"/>
      <name val="宋体"/>
      <family val="0"/>
    </font>
    <font>
      <sz val="10"/>
      <color theme="1"/>
      <name val="Calibri"/>
      <family val="0"/>
    </font>
    <font>
      <sz val="8"/>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4" fillId="0" borderId="0">
      <alignment vertical="center"/>
      <protection/>
    </xf>
    <xf numFmtId="0" fontId="3" fillId="0" borderId="0">
      <alignment vertical="center"/>
      <protection/>
    </xf>
  </cellStyleXfs>
  <cellXfs count="53">
    <xf numFmtId="0" fontId="0" fillId="0" borderId="0" xfId="0" applyAlignment="1">
      <alignment vertical="center"/>
    </xf>
    <xf numFmtId="0" fontId="54" fillId="0" borderId="0" xfId="0"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vertical="center" wrapText="1"/>
    </xf>
    <xf numFmtId="0" fontId="5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56" fillId="0" borderId="0" xfId="0" applyNumberFormat="1" applyFont="1" applyFill="1" applyBorder="1" applyAlignment="1">
      <alignment vertical="center" wrapText="1"/>
    </xf>
    <xf numFmtId="49" fontId="56" fillId="0" borderId="0" xfId="0" applyNumberFormat="1" applyFont="1" applyFill="1" applyBorder="1" applyAlignment="1">
      <alignment horizontal="center" vertical="center" wrapText="1"/>
    </xf>
    <xf numFmtId="0" fontId="5" fillId="0" borderId="0" xfId="63" applyFont="1" applyFill="1" applyAlignment="1">
      <alignment horizontal="center" vertical="center"/>
      <protection/>
    </xf>
    <xf numFmtId="0" fontId="6" fillId="0" borderId="0" xfId="63" applyFont="1" applyFill="1" applyAlignment="1">
      <alignment horizontal="left" vertical="top" wrapText="1"/>
      <protection/>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shrinkToFit="1"/>
    </xf>
    <xf numFmtId="49" fontId="4" fillId="0" borderId="9" xfId="0" applyNumberFormat="1" applyFont="1" applyFill="1" applyBorder="1" applyAlignment="1">
      <alignment horizontal="center" vertical="center" wrapText="1" shrinkToFit="1"/>
    </xf>
    <xf numFmtId="0" fontId="56"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4" fillId="0" borderId="9" xfId="64"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shrinkToFit="1"/>
    </xf>
    <xf numFmtId="0" fontId="4" fillId="0" borderId="9" xfId="64" applyNumberFormat="1" applyFont="1" applyFill="1" applyBorder="1" applyAlignment="1">
      <alignment horizontal="center" vertical="center" wrapText="1"/>
      <protection/>
    </xf>
    <xf numFmtId="0" fontId="60" fillId="0" borderId="9" xfId="64" applyNumberFormat="1" applyFont="1" applyFill="1" applyBorder="1" applyAlignment="1" applyProtection="1">
      <alignment horizontal="center" vertical="center" wrapText="1"/>
      <protection/>
    </xf>
    <xf numFmtId="49" fontId="7"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56" fillId="0" borderId="9" xfId="64" applyNumberFormat="1" applyFont="1" applyFill="1" applyBorder="1" applyAlignment="1">
      <alignment horizontal="center" vertical="center" wrapText="1"/>
      <protection/>
    </xf>
    <xf numFmtId="49" fontId="56" fillId="0" borderId="9" xfId="0" applyNumberFormat="1" applyFont="1" applyFill="1" applyBorder="1" applyAlignment="1">
      <alignment horizontal="center" vertical="center" wrapText="1"/>
    </xf>
    <xf numFmtId="49" fontId="4" fillId="0" borderId="9" xfId="64" applyNumberFormat="1" applyFont="1" applyFill="1" applyBorder="1" applyAlignment="1">
      <alignment horizontal="center" vertical="center" wrapText="1"/>
      <protection/>
    </xf>
    <xf numFmtId="58" fontId="4" fillId="0" borderId="9"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wrapText="1" shrinkToFit="1"/>
    </xf>
    <xf numFmtId="49" fontId="59" fillId="0" borderId="9" xfId="0" applyNumberFormat="1" applyFont="1" applyFill="1" applyBorder="1" applyAlignment="1">
      <alignment horizontal="center" vertical="center" wrapText="1"/>
    </xf>
    <xf numFmtId="58" fontId="60" fillId="0" borderId="9" xfId="0" applyNumberFormat="1" applyFont="1" applyFill="1" applyBorder="1" applyAlignment="1">
      <alignment horizontal="center" vertical="center" wrapText="1"/>
    </xf>
    <xf numFmtId="31" fontId="62" fillId="0" borderId="9"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shrinkToFit="1"/>
    </xf>
    <xf numFmtId="49" fontId="60" fillId="0" borderId="9" xfId="0" applyNumberFormat="1" applyFont="1" applyFill="1" applyBorder="1" applyAlignment="1">
      <alignment horizontal="center" vertical="center" wrapText="1"/>
    </xf>
    <xf numFmtId="0" fontId="14" fillId="0" borderId="0" xfId="63" applyFont="1" applyFill="1" applyBorder="1" applyAlignment="1">
      <alignment vertical="center"/>
      <protection/>
    </xf>
    <xf numFmtId="0" fontId="15" fillId="0" borderId="0" xfId="63" applyFont="1" applyFill="1" applyAlignment="1">
      <alignment vertical="top" wrapText="1"/>
      <protection/>
    </xf>
    <xf numFmtId="0" fontId="4" fillId="0" borderId="9" xfId="0" applyFont="1" applyFill="1" applyBorder="1" applyAlignment="1">
      <alignment horizontal="center" vertical="center" wrapText="1"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228600</xdr:colOff>
      <xdr:row>1</xdr:row>
      <xdr:rowOff>438150</xdr:rowOff>
    </xdr:from>
    <xdr:to>
      <xdr:col>24</xdr:col>
      <xdr:colOff>352425</xdr:colOff>
      <xdr:row>2</xdr:row>
      <xdr:rowOff>95250</xdr:rowOff>
    </xdr:to>
    <xdr:pic>
      <xdr:nvPicPr>
        <xdr:cNvPr id="1"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067800" y="828675"/>
          <a:ext cx="144780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20"/>
  <sheetViews>
    <sheetView tabSelected="1" zoomScaleSheetLayoutView="100" workbookViewId="0" topLeftCell="A1">
      <selection activeCell="AE23" sqref="AE23"/>
    </sheetView>
  </sheetViews>
  <sheetFormatPr defaultColWidth="9.00390625" defaultRowHeight="14.25"/>
  <cols>
    <col min="1" max="1" width="2.875" style="3" customWidth="1"/>
    <col min="2" max="2" width="7.125" style="3" customWidth="1"/>
    <col min="3" max="3" width="3.375" style="3" customWidth="1"/>
    <col min="4" max="4" width="2.875" style="3" customWidth="1"/>
    <col min="5" max="5" width="5.25390625" style="3" customWidth="1"/>
    <col min="6" max="6" width="4.00390625" style="3" customWidth="1"/>
    <col min="7" max="7" width="16.00390625" style="4" customWidth="1"/>
    <col min="8" max="8" width="7.625" style="3" customWidth="1"/>
    <col min="9" max="9" width="5.375" style="3" customWidth="1"/>
    <col min="10" max="10" width="4.75390625" style="3" customWidth="1"/>
    <col min="11" max="11" width="4.00390625" style="3" customWidth="1"/>
    <col min="12" max="12" width="4.50390625" style="3" customWidth="1"/>
    <col min="13" max="13" width="3.75390625" style="3" customWidth="1"/>
    <col min="14" max="14" width="4.00390625" style="3" customWidth="1"/>
    <col min="15" max="15" width="4.75390625" style="3" customWidth="1"/>
    <col min="16" max="16" width="5.125" style="3" customWidth="1"/>
    <col min="17" max="17" width="3.625" style="3" customWidth="1"/>
    <col min="18" max="18" width="3.875" style="3" customWidth="1"/>
    <col min="19" max="19" width="5.75390625" style="6" customWidth="1"/>
    <col min="20" max="20" width="5.25390625" style="6" customWidth="1"/>
    <col min="21" max="21" width="5.125" style="7" customWidth="1"/>
    <col min="22" max="22" width="7.00390625" style="3" customWidth="1"/>
    <col min="23" max="23" width="5.50390625" style="3" customWidth="1"/>
    <col min="24" max="24" width="11.875" style="3" customWidth="1"/>
    <col min="25" max="25" width="5.625" style="3" customWidth="1"/>
    <col min="26" max="28" width="9.00390625" style="3" hidden="1" customWidth="1"/>
    <col min="29" max="16384" width="9.00390625" style="3" customWidth="1"/>
  </cols>
  <sheetData>
    <row r="1" spans="1:29" s="1" customFormat="1" ht="30.75" customHeight="1">
      <c r="A1" s="8" t="s">
        <v>0</v>
      </c>
      <c r="B1" s="8"/>
      <c r="C1" s="8"/>
      <c r="D1" s="8"/>
      <c r="E1" s="8"/>
      <c r="F1" s="8"/>
      <c r="G1" s="8"/>
      <c r="H1" s="8"/>
      <c r="I1" s="8"/>
      <c r="J1" s="8"/>
      <c r="K1" s="8"/>
      <c r="L1" s="8"/>
      <c r="M1" s="8"/>
      <c r="N1" s="8"/>
      <c r="O1" s="8"/>
      <c r="P1" s="8"/>
      <c r="Q1" s="8"/>
      <c r="R1" s="8"/>
      <c r="S1" s="8"/>
      <c r="T1" s="8"/>
      <c r="U1" s="8"/>
      <c r="V1" s="8"/>
      <c r="W1" s="8"/>
      <c r="X1" s="8"/>
      <c r="Y1" s="8"/>
      <c r="Z1" s="8"/>
      <c r="AA1" s="8"/>
      <c r="AB1" s="8"/>
      <c r="AC1" s="50"/>
    </row>
    <row r="2" spans="1:29" s="2" customFormat="1" ht="138"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51"/>
    </row>
    <row r="3" spans="1:25" s="3" customFormat="1" ht="39" customHeight="1">
      <c r="A3" s="10" t="s">
        <v>2</v>
      </c>
      <c r="B3" s="10"/>
      <c r="C3" s="10"/>
      <c r="D3" s="10"/>
      <c r="E3" s="10"/>
      <c r="F3" s="10"/>
      <c r="G3" s="10"/>
      <c r="H3" s="10"/>
      <c r="I3" s="10"/>
      <c r="J3" s="10"/>
      <c r="K3" s="10"/>
      <c r="L3" s="10"/>
      <c r="M3" s="31"/>
      <c r="N3" s="31"/>
      <c r="O3" s="31"/>
      <c r="P3" s="31"/>
      <c r="Q3" s="31"/>
      <c r="R3" s="31"/>
      <c r="S3" s="37"/>
      <c r="T3" s="37"/>
      <c r="U3" s="37"/>
      <c r="V3" s="10"/>
      <c r="W3" s="10"/>
      <c r="X3" s="10"/>
      <c r="Y3" s="10"/>
    </row>
    <row r="4" spans="1:25" s="3" customFormat="1" ht="11.25">
      <c r="A4" s="11" t="s">
        <v>3</v>
      </c>
      <c r="B4" s="11"/>
      <c r="C4" s="11"/>
      <c r="D4" s="11"/>
      <c r="E4" s="12"/>
      <c r="F4" s="12"/>
      <c r="G4" s="13"/>
      <c r="H4" s="13"/>
      <c r="I4" s="13"/>
      <c r="J4" s="13"/>
      <c r="K4" s="12"/>
      <c r="L4" s="13"/>
      <c r="M4" s="32"/>
      <c r="N4" s="32"/>
      <c r="O4" s="32"/>
      <c r="P4" s="32"/>
      <c r="Q4" s="32"/>
      <c r="R4" s="32"/>
      <c r="S4" s="38"/>
      <c r="T4" s="38"/>
      <c r="U4" s="39"/>
      <c r="V4" s="12"/>
      <c r="W4" s="13"/>
      <c r="X4" s="13"/>
      <c r="Y4" s="13"/>
    </row>
    <row r="5" spans="1:25" s="3" customFormat="1" ht="25.5" customHeight="1">
      <c r="A5" s="14" t="s">
        <v>4</v>
      </c>
      <c r="B5" s="15" t="s">
        <v>5</v>
      </c>
      <c r="C5" s="15" t="s">
        <v>6</v>
      </c>
      <c r="D5" s="15" t="s">
        <v>7</v>
      </c>
      <c r="E5" s="15" t="s">
        <v>8</v>
      </c>
      <c r="F5" s="15" t="s">
        <v>9</v>
      </c>
      <c r="G5" s="15" t="s">
        <v>10</v>
      </c>
      <c r="H5" s="15"/>
      <c r="I5" s="33" t="s">
        <v>11</v>
      </c>
      <c r="J5" s="33"/>
      <c r="K5" s="33"/>
      <c r="L5" s="33"/>
      <c r="M5" s="20" t="s">
        <v>12</v>
      </c>
      <c r="N5" s="20"/>
      <c r="O5" s="20"/>
      <c r="P5" s="20"/>
      <c r="Q5" s="20"/>
      <c r="R5" s="20"/>
      <c r="S5" s="14" t="s">
        <v>13</v>
      </c>
      <c r="T5" s="14"/>
      <c r="U5" s="14"/>
      <c r="V5" s="20" t="s">
        <v>14</v>
      </c>
      <c r="W5" s="34" t="s">
        <v>15</v>
      </c>
      <c r="X5" s="34"/>
      <c r="Y5" s="34"/>
    </row>
    <row r="6" spans="1:25" s="3" customFormat="1" ht="70.5" customHeight="1">
      <c r="A6" s="14"/>
      <c r="B6" s="15"/>
      <c r="C6" s="15"/>
      <c r="D6" s="15"/>
      <c r="E6" s="15"/>
      <c r="F6" s="15"/>
      <c r="G6" s="15" t="s">
        <v>16</v>
      </c>
      <c r="H6" s="15" t="s">
        <v>17</v>
      </c>
      <c r="I6" s="33" t="s">
        <v>18</v>
      </c>
      <c r="J6" s="33" t="s">
        <v>19</v>
      </c>
      <c r="K6" s="33" t="s">
        <v>20</v>
      </c>
      <c r="L6" s="15" t="s">
        <v>21</v>
      </c>
      <c r="M6" s="20" t="s">
        <v>22</v>
      </c>
      <c r="N6" s="20" t="s">
        <v>23</v>
      </c>
      <c r="O6" s="20" t="s">
        <v>24</v>
      </c>
      <c r="P6" s="20" t="s">
        <v>25</v>
      </c>
      <c r="Q6" s="20" t="s">
        <v>26</v>
      </c>
      <c r="R6" s="20" t="s">
        <v>27</v>
      </c>
      <c r="S6" s="14" t="s">
        <v>28</v>
      </c>
      <c r="T6" s="14" t="s">
        <v>29</v>
      </c>
      <c r="U6" s="14" t="s">
        <v>30</v>
      </c>
      <c r="V6" s="20"/>
      <c r="W6" s="20" t="s">
        <v>31</v>
      </c>
      <c r="X6" s="20" t="s">
        <v>32</v>
      </c>
      <c r="Y6" s="20" t="s">
        <v>33</v>
      </c>
    </row>
    <row r="7" spans="1:25" s="3" customFormat="1" ht="33" customHeight="1" hidden="1">
      <c r="A7" s="14"/>
      <c r="B7" s="15" t="s">
        <v>34</v>
      </c>
      <c r="C7" s="15"/>
      <c r="D7" s="15"/>
      <c r="E7" s="15"/>
      <c r="F7" s="15"/>
      <c r="G7" s="15"/>
      <c r="H7" s="15"/>
      <c r="I7" s="20">
        <f aca="true" t="shared" si="0" ref="I7:R7">SUM(I13:I61)</f>
        <v>62.8</v>
      </c>
      <c r="J7" s="20">
        <f t="shared" si="0"/>
        <v>60</v>
      </c>
      <c r="K7" s="20">
        <f t="shared" si="0"/>
        <v>0</v>
      </c>
      <c r="L7" s="20">
        <f t="shared" si="0"/>
        <v>0</v>
      </c>
      <c r="M7" s="20">
        <f t="shared" si="0"/>
        <v>811</v>
      </c>
      <c r="N7" s="20">
        <f t="shared" si="0"/>
        <v>1813</v>
      </c>
      <c r="O7" s="20">
        <f t="shared" si="0"/>
        <v>207</v>
      </c>
      <c r="P7" s="20">
        <f t="shared" si="0"/>
        <v>470</v>
      </c>
      <c r="Q7" s="20">
        <f t="shared" si="0"/>
        <v>604</v>
      </c>
      <c r="R7" s="20">
        <f t="shared" si="0"/>
        <v>1335</v>
      </c>
      <c r="S7" s="14"/>
      <c r="T7" s="14"/>
      <c r="U7" s="14"/>
      <c r="V7" s="20"/>
      <c r="W7" s="20"/>
      <c r="X7" s="20"/>
      <c r="Y7" s="20"/>
    </row>
    <row r="8" spans="1:25" s="4" customFormat="1" ht="147" hidden="1">
      <c r="A8" s="14" t="s">
        <v>35</v>
      </c>
      <c r="B8" s="16" t="s">
        <v>36</v>
      </c>
      <c r="C8" s="17" t="s">
        <v>37</v>
      </c>
      <c r="D8" s="17" t="s">
        <v>38</v>
      </c>
      <c r="E8" s="18" t="s">
        <v>39</v>
      </c>
      <c r="F8" s="17" t="s">
        <v>40</v>
      </c>
      <c r="G8" s="17" t="s">
        <v>41</v>
      </c>
      <c r="H8" s="17" t="s">
        <v>42</v>
      </c>
      <c r="I8" s="34">
        <v>30</v>
      </c>
      <c r="J8" s="34">
        <v>30</v>
      </c>
      <c r="K8" s="34">
        <v>0</v>
      </c>
      <c r="L8" s="22"/>
      <c r="M8" s="22">
        <v>724</v>
      </c>
      <c r="N8" s="22">
        <v>1737</v>
      </c>
      <c r="O8" s="22">
        <v>197</v>
      </c>
      <c r="P8" s="22">
        <v>426</v>
      </c>
      <c r="Q8" s="40">
        <v>527</v>
      </c>
      <c r="R8" s="40">
        <v>1311</v>
      </c>
      <c r="S8" s="41" t="s">
        <v>43</v>
      </c>
      <c r="T8" s="22" t="s">
        <v>44</v>
      </c>
      <c r="U8" s="14" t="s">
        <v>45</v>
      </c>
      <c r="V8" s="42" t="s">
        <v>46</v>
      </c>
      <c r="W8" s="41" t="s">
        <v>47</v>
      </c>
      <c r="X8" s="41" t="s">
        <v>48</v>
      </c>
      <c r="Y8" s="42" t="s">
        <v>49</v>
      </c>
    </row>
    <row r="9" spans="1:25" s="4" customFormat="1" ht="73.5" hidden="1">
      <c r="A9" s="14" t="s">
        <v>50</v>
      </c>
      <c r="B9" s="19" t="s">
        <v>51</v>
      </c>
      <c r="C9" s="15" t="s">
        <v>37</v>
      </c>
      <c r="D9" s="15" t="s">
        <v>38</v>
      </c>
      <c r="E9" s="20" t="s">
        <v>52</v>
      </c>
      <c r="F9" s="20" t="s">
        <v>53</v>
      </c>
      <c r="G9" s="15" t="s">
        <v>54</v>
      </c>
      <c r="H9" s="14" t="s">
        <v>55</v>
      </c>
      <c r="I9" s="15">
        <v>136</v>
      </c>
      <c r="J9" s="15">
        <v>10</v>
      </c>
      <c r="K9" s="15">
        <v>126</v>
      </c>
      <c r="L9" s="15"/>
      <c r="M9" s="20">
        <v>141</v>
      </c>
      <c r="N9" s="20">
        <v>373</v>
      </c>
      <c r="O9" s="20">
        <v>33</v>
      </c>
      <c r="P9" s="20">
        <v>60</v>
      </c>
      <c r="Q9" s="20">
        <v>108</v>
      </c>
      <c r="R9" s="20">
        <v>313</v>
      </c>
      <c r="S9" s="43" t="s">
        <v>43</v>
      </c>
      <c r="T9" s="20" t="s">
        <v>56</v>
      </c>
      <c r="U9" s="14" t="s">
        <v>57</v>
      </c>
      <c r="V9" s="15" t="s">
        <v>58</v>
      </c>
      <c r="W9" s="34" t="s">
        <v>59</v>
      </c>
      <c r="X9" s="17" t="s">
        <v>60</v>
      </c>
      <c r="Y9" s="35" t="s">
        <v>49</v>
      </c>
    </row>
    <row r="10" spans="1:25" s="4" customFormat="1" ht="63" hidden="1">
      <c r="A10" s="14" t="s">
        <v>61</v>
      </c>
      <c r="B10" s="21" t="s">
        <v>62</v>
      </c>
      <c r="C10" s="15" t="s">
        <v>37</v>
      </c>
      <c r="D10" s="15" t="s">
        <v>38</v>
      </c>
      <c r="E10" s="20" t="s">
        <v>52</v>
      </c>
      <c r="F10" s="22" t="s">
        <v>63</v>
      </c>
      <c r="G10" s="15" t="s">
        <v>64</v>
      </c>
      <c r="H10" s="14" t="s">
        <v>65</v>
      </c>
      <c r="I10" s="15">
        <v>50</v>
      </c>
      <c r="J10" s="15">
        <v>10</v>
      </c>
      <c r="K10" s="15">
        <v>40</v>
      </c>
      <c r="L10" s="15"/>
      <c r="M10" s="22">
        <v>255</v>
      </c>
      <c r="N10" s="22">
        <v>650</v>
      </c>
      <c r="O10" s="22">
        <v>48</v>
      </c>
      <c r="P10" s="22">
        <v>93</v>
      </c>
      <c r="Q10" s="22">
        <v>207</v>
      </c>
      <c r="R10" s="22">
        <v>557</v>
      </c>
      <c r="S10" s="43" t="s">
        <v>43</v>
      </c>
      <c r="T10" s="20" t="s">
        <v>56</v>
      </c>
      <c r="U10" s="14" t="s">
        <v>57</v>
      </c>
      <c r="V10" s="18" t="s">
        <v>66</v>
      </c>
      <c r="W10" s="44" t="s">
        <v>59</v>
      </c>
      <c r="X10" s="41" t="s">
        <v>60</v>
      </c>
      <c r="Y10" s="18" t="s">
        <v>49</v>
      </c>
    </row>
    <row r="11" spans="1:25" s="4" customFormat="1" ht="147" hidden="1">
      <c r="A11" s="14" t="s">
        <v>67</v>
      </c>
      <c r="B11" s="21" t="s">
        <v>68</v>
      </c>
      <c r="C11" s="18" t="s">
        <v>37</v>
      </c>
      <c r="D11" s="14" t="s">
        <v>38</v>
      </c>
      <c r="E11" s="18" t="s">
        <v>69</v>
      </c>
      <c r="F11" s="18" t="s">
        <v>70</v>
      </c>
      <c r="G11" s="23" t="s">
        <v>71</v>
      </c>
      <c r="H11" s="23" t="s">
        <v>72</v>
      </c>
      <c r="I11" s="22">
        <v>10</v>
      </c>
      <c r="J11" s="22">
        <v>10</v>
      </c>
      <c r="K11" s="18"/>
      <c r="L11" s="15"/>
      <c r="M11" s="23">
        <v>280</v>
      </c>
      <c r="N11" s="23">
        <v>589</v>
      </c>
      <c r="O11" s="23">
        <v>16</v>
      </c>
      <c r="P11" s="23">
        <v>23</v>
      </c>
      <c r="Q11" s="23">
        <v>264</v>
      </c>
      <c r="R11" s="23">
        <v>566</v>
      </c>
      <c r="S11" s="23" t="s">
        <v>73</v>
      </c>
      <c r="T11" s="41" t="s">
        <v>74</v>
      </c>
      <c r="U11" s="45" t="s">
        <v>75</v>
      </c>
      <c r="V11" s="18" t="s">
        <v>76</v>
      </c>
      <c r="W11" s="22" t="s">
        <v>77</v>
      </c>
      <c r="X11" s="44">
        <v>18735008818</v>
      </c>
      <c r="Y11" s="35" t="s">
        <v>49</v>
      </c>
    </row>
    <row r="12" spans="1:25" s="4" customFormat="1" ht="147" hidden="1">
      <c r="A12" s="14" t="s">
        <v>78</v>
      </c>
      <c r="B12" s="21" t="s">
        <v>79</v>
      </c>
      <c r="C12" s="18" t="s">
        <v>37</v>
      </c>
      <c r="D12" s="18" t="s">
        <v>38</v>
      </c>
      <c r="E12" s="18" t="s">
        <v>69</v>
      </c>
      <c r="F12" s="18" t="s">
        <v>80</v>
      </c>
      <c r="G12" s="23" t="s">
        <v>71</v>
      </c>
      <c r="H12" s="23" t="s">
        <v>72</v>
      </c>
      <c r="I12" s="18">
        <v>10</v>
      </c>
      <c r="J12" s="18">
        <v>10</v>
      </c>
      <c r="K12" s="18"/>
      <c r="L12" s="18"/>
      <c r="M12" s="23">
        <v>571</v>
      </c>
      <c r="N12" s="23">
        <v>1281</v>
      </c>
      <c r="O12" s="23">
        <v>29</v>
      </c>
      <c r="P12" s="23">
        <v>63</v>
      </c>
      <c r="Q12" s="23">
        <v>542</v>
      </c>
      <c r="R12" s="23">
        <v>1218</v>
      </c>
      <c r="S12" s="23" t="s">
        <v>73</v>
      </c>
      <c r="T12" s="41" t="s">
        <v>74</v>
      </c>
      <c r="U12" s="45" t="s">
        <v>75</v>
      </c>
      <c r="V12" s="18" t="s">
        <v>81</v>
      </c>
      <c r="W12" s="22" t="s">
        <v>77</v>
      </c>
      <c r="X12" s="44">
        <v>18735008818</v>
      </c>
      <c r="Y12" s="35" t="s">
        <v>49</v>
      </c>
    </row>
    <row r="13" spans="1:25" s="5" customFormat="1" ht="63" hidden="1">
      <c r="A13" s="14" t="s">
        <v>82</v>
      </c>
      <c r="B13" s="19" t="s">
        <v>83</v>
      </c>
      <c r="C13" s="15" t="s">
        <v>37</v>
      </c>
      <c r="D13" s="15" t="s">
        <v>38</v>
      </c>
      <c r="E13" s="15" t="s">
        <v>84</v>
      </c>
      <c r="F13" s="15" t="s">
        <v>85</v>
      </c>
      <c r="G13" s="15" t="s">
        <v>86</v>
      </c>
      <c r="H13" s="15" t="s">
        <v>87</v>
      </c>
      <c r="I13" s="20">
        <v>10</v>
      </c>
      <c r="J13" s="20">
        <v>10</v>
      </c>
      <c r="K13" s="15"/>
      <c r="L13" s="26"/>
      <c r="M13" s="20">
        <v>171</v>
      </c>
      <c r="N13" s="20">
        <v>331</v>
      </c>
      <c r="O13" s="20">
        <v>29</v>
      </c>
      <c r="P13" s="20">
        <v>67</v>
      </c>
      <c r="Q13" s="20">
        <v>142</v>
      </c>
      <c r="R13" s="20">
        <v>264</v>
      </c>
      <c r="S13" s="43" t="s">
        <v>43</v>
      </c>
      <c r="T13" s="20" t="s">
        <v>88</v>
      </c>
      <c r="U13" s="15" t="s">
        <v>89</v>
      </c>
      <c r="V13" s="15" t="s">
        <v>90</v>
      </c>
      <c r="W13" s="34" t="s">
        <v>91</v>
      </c>
      <c r="X13" s="14">
        <v>13294611762</v>
      </c>
      <c r="Y13" s="52" t="s">
        <v>49</v>
      </c>
    </row>
    <row r="14" spans="1:25" s="5" customFormat="1" ht="63" hidden="1">
      <c r="A14" s="14" t="s">
        <v>92</v>
      </c>
      <c r="B14" s="19" t="s">
        <v>93</v>
      </c>
      <c r="C14" s="15" t="s">
        <v>37</v>
      </c>
      <c r="D14" s="15" t="s">
        <v>38</v>
      </c>
      <c r="E14" s="15" t="s">
        <v>84</v>
      </c>
      <c r="F14" s="15" t="s">
        <v>94</v>
      </c>
      <c r="G14" s="15" t="s">
        <v>95</v>
      </c>
      <c r="H14" s="15" t="s">
        <v>87</v>
      </c>
      <c r="I14" s="20">
        <v>10</v>
      </c>
      <c r="J14" s="20">
        <v>10</v>
      </c>
      <c r="K14" s="15"/>
      <c r="L14" s="26"/>
      <c r="M14" s="20">
        <v>231</v>
      </c>
      <c r="N14" s="20">
        <v>522</v>
      </c>
      <c r="O14" s="20">
        <v>51</v>
      </c>
      <c r="P14" s="20">
        <v>96</v>
      </c>
      <c r="Q14" s="20">
        <v>180</v>
      </c>
      <c r="R14" s="20">
        <v>418</v>
      </c>
      <c r="S14" s="43" t="s">
        <v>43</v>
      </c>
      <c r="T14" s="20" t="s">
        <v>88</v>
      </c>
      <c r="U14" s="15" t="s">
        <v>89</v>
      </c>
      <c r="V14" s="15" t="s">
        <v>90</v>
      </c>
      <c r="W14" s="34" t="s">
        <v>91</v>
      </c>
      <c r="X14" s="14">
        <v>13294611762</v>
      </c>
      <c r="Y14" s="52" t="s">
        <v>49</v>
      </c>
    </row>
    <row r="15" spans="1:25" s="4" customFormat="1" ht="63" hidden="1">
      <c r="A15" s="14" t="s">
        <v>96</v>
      </c>
      <c r="B15" s="24" t="s">
        <v>97</v>
      </c>
      <c r="C15" s="15" t="s">
        <v>37</v>
      </c>
      <c r="D15" s="15" t="s">
        <v>98</v>
      </c>
      <c r="E15" s="15" t="s">
        <v>99</v>
      </c>
      <c r="F15" s="15" t="s">
        <v>100</v>
      </c>
      <c r="G15" s="25" t="s">
        <v>101</v>
      </c>
      <c r="H15" s="25" t="s">
        <v>102</v>
      </c>
      <c r="I15" s="15">
        <v>10</v>
      </c>
      <c r="J15" s="15">
        <v>10</v>
      </c>
      <c r="K15" s="15"/>
      <c r="L15" s="20"/>
      <c r="M15" s="35">
        <v>17</v>
      </c>
      <c r="N15" s="35">
        <v>28</v>
      </c>
      <c r="O15" s="35">
        <v>0</v>
      </c>
      <c r="P15" s="35">
        <v>0</v>
      </c>
      <c r="Q15" s="35">
        <v>17</v>
      </c>
      <c r="R15" s="35">
        <v>28</v>
      </c>
      <c r="S15" s="43" t="s">
        <v>103</v>
      </c>
      <c r="T15" s="20" t="s">
        <v>104</v>
      </c>
      <c r="U15" s="15" t="s">
        <v>105</v>
      </c>
      <c r="V15" s="15" t="s">
        <v>106</v>
      </c>
      <c r="W15" s="14" t="s">
        <v>107</v>
      </c>
      <c r="X15" s="14" t="s">
        <v>108</v>
      </c>
      <c r="Y15" s="35" t="s">
        <v>49</v>
      </c>
    </row>
    <row r="16" spans="1:25" s="4" customFormat="1" ht="126" hidden="1">
      <c r="A16" s="14" t="s">
        <v>109</v>
      </c>
      <c r="B16" s="26" t="s">
        <v>110</v>
      </c>
      <c r="C16" s="26" t="s">
        <v>37</v>
      </c>
      <c r="D16" s="17" t="s">
        <v>38</v>
      </c>
      <c r="E16" s="26" t="s">
        <v>111</v>
      </c>
      <c r="F16" s="27" t="s">
        <v>112</v>
      </c>
      <c r="G16" s="26" t="s">
        <v>113</v>
      </c>
      <c r="H16" s="26" t="s">
        <v>114</v>
      </c>
      <c r="I16" s="27">
        <v>10</v>
      </c>
      <c r="J16" s="27">
        <v>10</v>
      </c>
      <c r="K16" s="26"/>
      <c r="L16" s="26"/>
      <c r="M16" s="36">
        <v>94</v>
      </c>
      <c r="N16" s="36">
        <v>237</v>
      </c>
      <c r="O16" s="27">
        <v>33</v>
      </c>
      <c r="P16" s="27">
        <v>69</v>
      </c>
      <c r="Q16" s="27">
        <f>M16-O16</f>
        <v>61</v>
      </c>
      <c r="R16" s="36">
        <f>N16-P16</f>
        <v>168</v>
      </c>
      <c r="S16" s="46" t="s">
        <v>43</v>
      </c>
      <c r="T16" s="23" t="s">
        <v>115</v>
      </c>
      <c r="U16" s="26" t="s">
        <v>116</v>
      </c>
      <c r="V16" s="47" t="s">
        <v>117</v>
      </c>
      <c r="W16" s="48" t="s">
        <v>118</v>
      </c>
      <c r="X16" s="49" t="s">
        <v>119</v>
      </c>
      <c r="Y16" s="27" t="s">
        <v>49</v>
      </c>
    </row>
    <row r="17" spans="1:25" s="4" customFormat="1" ht="126" hidden="1">
      <c r="A17" s="14" t="s">
        <v>120</v>
      </c>
      <c r="B17" s="26" t="s">
        <v>121</v>
      </c>
      <c r="C17" s="26" t="s">
        <v>37</v>
      </c>
      <c r="D17" s="17" t="s">
        <v>38</v>
      </c>
      <c r="E17" s="26" t="s">
        <v>111</v>
      </c>
      <c r="F17" s="26" t="s">
        <v>122</v>
      </c>
      <c r="G17" s="26" t="s">
        <v>123</v>
      </c>
      <c r="H17" s="26" t="s">
        <v>114</v>
      </c>
      <c r="I17" s="26">
        <v>10</v>
      </c>
      <c r="J17" s="26">
        <v>10</v>
      </c>
      <c r="K17" s="26"/>
      <c r="L17" s="26"/>
      <c r="M17" s="36">
        <v>96</v>
      </c>
      <c r="N17" s="36">
        <v>239</v>
      </c>
      <c r="O17" s="26">
        <v>34</v>
      </c>
      <c r="P17" s="26">
        <v>77</v>
      </c>
      <c r="Q17" s="27">
        <f>M17-O17</f>
        <v>62</v>
      </c>
      <c r="R17" s="36">
        <f>N17-P17</f>
        <v>162</v>
      </c>
      <c r="S17" s="46" t="s">
        <v>43</v>
      </c>
      <c r="T17" s="23" t="s">
        <v>115</v>
      </c>
      <c r="U17" s="26" t="s">
        <v>116</v>
      </c>
      <c r="V17" s="47" t="s">
        <v>117</v>
      </c>
      <c r="W17" s="48" t="s">
        <v>118</v>
      </c>
      <c r="X17" s="49" t="s">
        <v>119</v>
      </c>
      <c r="Y17" s="27" t="s">
        <v>49</v>
      </c>
    </row>
    <row r="18" spans="1:25" s="4" customFormat="1" ht="94.5" hidden="1">
      <c r="A18" s="14" t="s">
        <v>124</v>
      </c>
      <c r="B18" s="26" t="s">
        <v>125</v>
      </c>
      <c r="C18" s="26" t="s">
        <v>37</v>
      </c>
      <c r="D18" s="17" t="s">
        <v>38</v>
      </c>
      <c r="E18" s="26" t="s">
        <v>126</v>
      </c>
      <c r="F18" s="18" t="s">
        <v>127</v>
      </c>
      <c r="G18" s="18" t="s">
        <v>128</v>
      </c>
      <c r="H18" s="26" t="s">
        <v>114</v>
      </c>
      <c r="I18" s="26">
        <v>10</v>
      </c>
      <c r="J18" s="26">
        <v>10</v>
      </c>
      <c r="K18" s="26"/>
      <c r="L18" s="26"/>
      <c r="M18" s="36">
        <v>201</v>
      </c>
      <c r="N18" s="36">
        <v>452</v>
      </c>
      <c r="O18" s="26">
        <v>59</v>
      </c>
      <c r="P18" s="26">
        <v>157</v>
      </c>
      <c r="Q18" s="27">
        <v>142</v>
      </c>
      <c r="R18" s="36">
        <v>295</v>
      </c>
      <c r="S18" s="46" t="s">
        <v>43</v>
      </c>
      <c r="T18" s="23" t="s">
        <v>115</v>
      </c>
      <c r="U18" s="26" t="s">
        <v>116</v>
      </c>
      <c r="V18" s="47" t="s">
        <v>117</v>
      </c>
      <c r="W18" s="48" t="s">
        <v>129</v>
      </c>
      <c r="X18" s="49" t="s">
        <v>130</v>
      </c>
      <c r="Y18" s="27" t="s">
        <v>49</v>
      </c>
    </row>
    <row r="19" spans="1:25" s="3" customFormat="1" ht="141" customHeight="1">
      <c r="A19" s="14" t="s">
        <v>35</v>
      </c>
      <c r="B19" s="28" t="s">
        <v>131</v>
      </c>
      <c r="C19" s="29" t="s">
        <v>37</v>
      </c>
      <c r="D19" s="29" t="s">
        <v>38</v>
      </c>
      <c r="E19" s="29" t="s">
        <v>132</v>
      </c>
      <c r="F19" s="29" t="s">
        <v>133</v>
      </c>
      <c r="G19" s="23" t="s">
        <v>134</v>
      </c>
      <c r="H19" s="28" t="s">
        <v>135</v>
      </c>
      <c r="I19" s="28">
        <v>2.8</v>
      </c>
      <c r="J19" s="28"/>
      <c r="K19" s="28"/>
      <c r="L19" s="28"/>
      <c r="M19" s="28">
        <v>1</v>
      </c>
      <c r="N19" s="28">
        <v>4</v>
      </c>
      <c r="O19" s="28">
        <v>1</v>
      </c>
      <c r="P19" s="28">
        <v>4</v>
      </c>
      <c r="Q19" s="28"/>
      <c r="R19" s="28"/>
      <c r="S19" s="28" t="s">
        <v>136</v>
      </c>
      <c r="T19" s="28" t="s">
        <v>88</v>
      </c>
      <c r="U19" s="28" t="s">
        <v>116</v>
      </c>
      <c r="V19" s="28" t="s">
        <v>137</v>
      </c>
      <c r="W19" s="28" t="s">
        <v>138</v>
      </c>
      <c r="X19" s="28" t="s">
        <v>139</v>
      </c>
      <c r="Y19" s="28" t="s">
        <v>49</v>
      </c>
    </row>
    <row r="20" spans="1:21" s="3" customFormat="1" ht="10.5">
      <c r="A20" s="30"/>
      <c r="G20" s="4"/>
      <c r="S20" s="6"/>
      <c r="T20" s="6"/>
      <c r="U20" s="7"/>
    </row>
  </sheetData>
  <sheetProtection/>
  <mergeCells count="16">
    <mergeCell ref="A1:AB1"/>
    <mergeCell ref="A2:AB2"/>
    <mergeCell ref="A3:Y3"/>
    <mergeCell ref="A4:D4"/>
    <mergeCell ref="G5:H5"/>
    <mergeCell ref="I5:L5"/>
    <mergeCell ref="M5:R5"/>
    <mergeCell ref="S5:U5"/>
    <mergeCell ref="W5:Y5"/>
    <mergeCell ref="A5:A6"/>
    <mergeCell ref="B5:B6"/>
    <mergeCell ref="C5:C6"/>
    <mergeCell ref="D5:D6"/>
    <mergeCell ref="E5:E6"/>
    <mergeCell ref="F5:F6"/>
    <mergeCell ref="V5:V6"/>
  </mergeCells>
  <printOptions/>
  <pageMargins left="0.75" right="0.75" top="1" bottom="1" header="0.5118055555555555" footer="0.5118055555555555"/>
  <pageSetup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李娟</cp:lastModifiedBy>
  <dcterms:created xsi:type="dcterms:W3CDTF">2016-12-02T08:54:00Z</dcterms:created>
  <dcterms:modified xsi:type="dcterms:W3CDTF">2022-07-28T03:35:47Z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4AE721D137BB431ABBF805E120F7F67E</vt:lpwstr>
  </property>
</Properties>
</file>