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99" firstSheet="1" activeTab="1"/>
  </bookViews>
  <sheets>
    <sheet name="分类汇总表" sheetId="5" r:id="rId1"/>
    <sheet name="明细表" sheetId="6" r:id="rId2"/>
  </sheets>
  <definedNames>
    <definedName name="_xlnm._FilterDatabase" localSheetId="1" hidden="1">明细表!$A$6:$XFB$165</definedName>
    <definedName name="_xlnm.Print_Titles" localSheetId="0">分类汇总表!$4:$7</definedName>
    <definedName name="_xlnm.Print_Titles" localSheetId="1">明细表!$4:$6</definedName>
    <definedName name="_xlnm.Print_Area" localSheetId="1">明细表!$A$1:$Z$165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<sst xmlns="http://schemas.openxmlformats.org/spreadsheetml/2006/main" count="2459" uniqueCount="884">
  <si>
    <t>附件1</t>
  </si>
  <si>
    <t>河曲县2025年度巩固拓展脱贫攻坚成果和乡村振兴项目库入库项目分类汇总表</t>
  </si>
  <si>
    <t>单位：万元、个、人</t>
  </si>
  <si>
    <r>
      <rPr>
        <sz val="10.5"/>
        <color theme="1"/>
        <rFont val="仿宋_GB2312"/>
        <charset val="134"/>
      </rPr>
      <t>序号</t>
    </r>
  </si>
  <si>
    <r>
      <rPr>
        <sz val="10.5"/>
        <color theme="1"/>
        <rFont val="仿宋_GB2312"/>
        <charset val="134"/>
      </rPr>
      <t>项目类型</t>
    </r>
  </si>
  <si>
    <r>
      <rPr>
        <sz val="10.5"/>
        <color theme="1"/>
        <rFont val="仿宋_GB2312"/>
        <charset val="134"/>
      </rPr>
      <t>项目个数</t>
    </r>
  </si>
  <si>
    <r>
      <rPr>
        <sz val="10.5"/>
        <color theme="1"/>
        <rFont val="仿宋_GB2312"/>
        <charset val="134"/>
      </rPr>
      <t>资金规模和筹资方式</t>
    </r>
  </si>
  <si>
    <r>
      <rPr>
        <sz val="10.5"/>
        <color theme="1"/>
        <rFont val="仿宋_GB2312"/>
        <charset val="134"/>
      </rPr>
      <t>受益对象</t>
    </r>
  </si>
  <si>
    <r>
      <rPr>
        <sz val="10.5"/>
        <color theme="1"/>
        <rFont val="仿宋_GB2312"/>
        <charset val="134"/>
      </rPr>
      <t>备注</t>
    </r>
  </si>
  <si>
    <t>项目预算
总投资</t>
  </si>
  <si>
    <r>
      <rPr>
        <sz val="10.5"/>
        <color theme="1"/>
        <rFont val="仿宋_GB2312"/>
        <charset val="134"/>
      </rPr>
      <t>其中</t>
    </r>
  </si>
  <si>
    <r>
      <rPr>
        <sz val="10.5"/>
        <color theme="1"/>
        <rFont val="仿宋_GB2312"/>
        <charset val="134"/>
      </rPr>
      <t>受益村（个）</t>
    </r>
  </si>
  <si>
    <t>受益户数
（户）</t>
  </si>
  <si>
    <t>受益人口数
（人）</t>
  </si>
  <si>
    <r>
      <rPr>
        <sz val="10.5"/>
        <color theme="1"/>
        <rFont val="仿宋_GB2312"/>
        <charset val="134"/>
      </rPr>
      <t>财政</t>
    </r>
  </si>
  <si>
    <r>
      <rPr>
        <sz val="10.5"/>
        <color theme="1"/>
        <rFont val="仿宋_GB2312"/>
        <charset val="134"/>
      </rPr>
      <t>其他</t>
    </r>
  </si>
  <si>
    <r>
      <rPr>
        <sz val="10.5"/>
        <color theme="1"/>
        <rFont val="仿宋_GB2312"/>
        <charset val="134"/>
      </rPr>
      <t>受益脱贫村数（个）</t>
    </r>
  </si>
  <si>
    <r>
      <rPr>
        <sz val="10.5"/>
        <color theme="1"/>
        <rFont val="仿宋_GB2312"/>
        <charset val="134"/>
      </rPr>
      <t>受益脱贫户数及防止返贫监测对象户数（户）</t>
    </r>
  </si>
  <si>
    <r>
      <rPr>
        <sz val="10.5"/>
        <color theme="1"/>
        <rFont val="仿宋_GB2312"/>
        <charset val="134"/>
      </rPr>
      <t>受益脱贫人口数及防止返贫监测对象人口数（人）</t>
    </r>
  </si>
  <si>
    <r>
      <rPr>
        <sz val="10.5"/>
        <color theme="1"/>
        <rFont val="仿宋_GB2312"/>
        <charset val="134"/>
      </rPr>
      <t>资金</t>
    </r>
  </si>
  <si>
    <r>
      <rPr>
        <sz val="10.5"/>
        <color theme="1"/>
        <rFont val="仿宋_GB2312"/>
        <charset val="134"/>
      </rPr>
      <t>总</t>
    </r>
    <r>
      <rPr>
        <sz val="10.5"/>
        <color theme="1"/>
        <rFont val="Times New Roman"/>
        <charset val="134"/>
      </rPr>
      <t xml:space="preserve">  </t>
    </r>
    <r>
      <rPr>
        <sz val="10.5"/>
        <color theme="1"/>
        <rFont val="仿宋_GB2312"/>
        <charset val="134"/>
      </rPr>
      <t>计</t>
    </r>
  </si>
  <si>
    <r>
      <rPr>
        <b/>
        <sz val="10.5"/>
        <color theme="1"/>
        <rFont val="仿宋_GB2312"/>
        <charset val="134"/>
      </rPr>
      <t>一、产业发展</t>
    </r>
  </si>
  <si>
    <r>
      <rPr>
        <sz val="10.5"/>
        <color theme="1"/>
        <rFont val="Times New Roman"/>
        <charset val="134"/>
      </rPr>
      <t>1.</t>
    </r>
    <r>
      <rPr>
        <sz val="10.5"/>
        <color theme="1"/>
        <rFont val="仿宋_GB2312"/>
        <charset val="134"/>
      </rPr>
      <t>生产项目</t>
    </r>
  </si>
  <si>
    <r>
      <rPr>
        <sz val="10.5"/>
        <color theme="1"/>
        <rFont val="Times New Roman"/>
        <charset val="134"/>
      </rPr>
      <t>2.</t>
    </r>
    <r>
      <rPr>
        <sz val="10.5"/>
        <color theme="1"/>
        <rFont val="仿宋_GB2312"/>
        <charset val="134"/>
      </rPr>
      <t>加工流通项目</t>
    </r>
  </si>
  <si>
    <r>
      <rPr>
        <sz val="10.5"/>
        <color theme="1"/>
        <rFont val="Times New Roman"/>
        <charset val="134"/>
      </rPr>
      <t>3.</t>
    </r>
    <r>
      <rPr>
        <sz val="10.5"/>
        <color theme="1"/>
        <rFont val="仿宋_GB2312"/>
        <charset val="134"/>
      </rPr>
      <t>配套设施项目</t>
    </r>
  </si>
  <si>
    <r>
      <rPr>
        <sz val="10.5"/>
        <color theme="1"/>
        <rFont val="Times New Roman"/>
        <charset val="134"/>
      </rPr>
      <t>4.</t>
    </r>
    <r>
      <rPr>
        <sz val="10.5"/>
        <color theme="1"/>
        <rFont val="仿宋_GB2312"/>
        <charset val="134"/>
      </rPr>
      <t>产业服务支撑项目</t>
    </r>
  </si>
  <si>
    <r>
      <rPr>
        <sz val="10.5"/>
        <color theme="1"/>
        <rFont val="Times New Roman"/>
        <charset val="134"/>
      </rPr>
      <t>5.</t>
    </r>
    <r>
      <rPr>
        <sz val="10.5"/>
        <color theme="1"/>
        <rFont val="仿宋_GB2312"/>
        <charset val="134"/>
      </rPr>
      <t>金融保险配套项目</t>
    </r>
  </si>
  <si>
    <r>
      <rPr>
        <sz val="10.5"/>
        <color theme="1"/>
        <rFont val="Times New Roman"/>
        <charset val="134"/>
      </rPr>
      <t>6.</t>
    </r>
    <r>
      <rPr>
        <sz val="10.5"/>
        <color theme="1"/>
        <rFont val="仿宋_GB2312"/>
        <charset val="134"/>
      </rPr>
      <t>高质量庭院经济项目</t>
    </r>
  </si>
  <si>
    <r>
      <rPr>
        <b/>
        <sz val="10.5"/>
        <color theme="1"/>
        <rFont val="仿宋_GB2312"/>
        <charset val="134"/>
      </rPr>
      <t>二、就业项目</t>
    </r>
  </si>
  <si>
    <r>
      <rPr>
        <sz val="10.5"/>
        <color theme="1"/>
        <rFont val="Times New Roman"/>
        <charset val="134"/>
      </rPr>
      <t>1.</t>
    </r>
    <r>
      <rPr>
        <sz val="10.5"/>
        <color theme="1"/>
        <rFont val="仿宋_GB2312"/>
        <charset val="134"/>
      </rPr>
      <t>务工补助</t>
    </r>
  </si>
  <si>
    <r>
      <rPr>
        <sz val="10.5"/>
        <color theme="1"/>
        <rFont val="Times New Roman"/>
        <charset val="134"/>
      </rPr>
      <t>2.</t>
    </r>
    <r>
      <rPr>
        <sz val="10.5"/>
        <color theme="1"/>
        <rFont val="仿宋_GB2312"/>
        <charset val="134"/>
      </rPr>
      <t>就业培训</t>
    </r>
  </si>
  <si>
    <r>
      <rPr>
        <sz val="10.5"/>
        <color theme="1"/>
        <rFont val="Times New Roman"/>
        <charset val="134"/>
      </rPr>
      <t>3.</t>
    </r>
    <r>
      <rPr>
        <sz val="10.5"/>
        <color theme="1"/>
        <rFont val="仿宋_GB2312"/>
        <charset val="134"/>
      </rPr>
      <t>创业</t>
    </r>
  </si>
  <si>
    <r>
      <rPr>
        <sz val="10.5"/>
        <color theme="1"/>
        <rFont val="Times New Roman"/>
        <charset val="134"/>
      </rPr>
      <t>4.</t>
    </r>
    <r>
      <rPr>
        <sz val="10.5"/>
        <color theme="1"/>
        <rFont val="仿宋_GB2312"/>
        <charset val="134"/>
      </rPr>
      <t>乡村工匠</t>
    </r>
  </si>
  <si>
    <r>
      <rPr>
        <sz val="10.5"/>
        <color theme="1"/>
        <rFont val="Times New Roman"/>
        <charset val="134"/>
      </rPr>
      <t>5.</t>
    </r>
    <r>
      <rPr>
        <sz val="10.5"/>
        <color theme="1"/>
        <rFont val="仿宋_GB2312"/>
        <charset val="134"/>
      </rPr>
      <t>公益性岗位</t>
    </r>
  </si>
  <si>
    <r>
      <rPr>
        <b/>
        <sz val="10.5"/>
        <color theme="1"/>
        <rFont val="仿宋_GB2312"/>
        <charset val="134"/>
      </rPr>
      <t>三、乡村建设行动</t>
    </r>
  </si>
  <si>
    <r>
      <rPr>
        <sz val="10.5"/>
        <color theme="1"/>
        <rFont val="Times New Roman"/>
        <charset val="134"/>
      </rPr>
      <t>1.</t>
    </r>
    <r>
      <rPr>
        <sz val="10.5"/>
        <color theme="1"/>
        <rFont val="仿宋_GB2312"/>
        <charset val="134"/>
      </rPr>
      <t>农村基础设施</t>
    </r>
  </si>
  <si>
    <r>
      <rPr>
        <sz val="10.5"/>
        <color theme="1"/>
        <rFont val="Times New Roman"/>
        <charset val="134"/>
      </rPr>
      <t>2.</t>
    </r>
    <r>
      <rPr>
        <sz val="10.5"/>
        <color theme="1"/>
        <rFont val="仿宋_GB2312"/>
        <charset val="134"/>
      </rPr>
      <t>人居环境整治</t>
    </r>
  </si>
  <si>
    <r>
      <rPr>
        <sz val="10.5"/>
        <color theme="1"/>
        <rFont val="Times New Roman"/>
        <charset val="134"/>
      </rPr>
      <t>3.</t>
    </r>
    <r>
      <rPr>
        <sz val="10.5"/>
        <color theme="1"/>
        <rFont val="仿宋_GB2312"/>
        <charset val="134"/>
      </rPr>
      <t>农村公共服务</t>
    </r>
  </si>
  <si>
    <r>
      <rPr>
        <b/>
        <sz val="10.5"/>
        <color theme="1"/>
        <rFont val="仿宋_GB2312"/>
        <charset val="134"/>
      </rPr>
      <t>四、易地搬迁后扶</t>
    </r>
  </si>
  <si>
    <r>
      <rPr>
        <b/>
        <sz val="10.5"/>
        <color theme="1"/>
        <rFont val="仿宋_GB2312"/>
        <charset val="134"/>
      </rPr>
      <t>五、巩固三保障成果</t>
    </r>
  </si>
  <si>
    <r>
      <rPr>
        <sz val="10.5"/>
        <color theme="1"/>
        <rFont val="Times New Roman"/>
        <charset val="134"/>
      </rPr>
      <t>1.</t>
    </r>
    <r>
      <rPr>
        <sz val="10.5"/>
        <color theme="1"/>
        <rFont val="仿宋_GB2312"/>
        <charset val="134"/>
      </rPr>
      <t>住房</t>
    </r>
  </si>
  <si>
    <r>
      <rPr>
        <sz val="10.5"/>
        <color theme="1"/>
        <rFont val="Times New Roman"/>
        <charset val="134"/>
      </rPr>
      <t>2.</t>
    </r>
    <r>
      <rPr>
        <sz val="10.5"/>
        <color theme="1"/>
        <rFont val="仿宋_GB2312"/>
        <charset val="134"/>
      </rPr>
      <t>教育</t>
    </r>
  </si>
  <si>
    <r>
      <rPr>
        <sz val="10.5"/>
        <color theme="1"/>
        <rFont val="Times New Roman"/>
        <charset val="134"/>
      </rPr>
      <t>3.</t>
    </r>
    <r>
      <rPr>
        <sz val="10.5"/>
        <color theme="1"/>
        <rFont val="仿宋_GB2312"/>
        <charset val="134"/>
      </rPr>
      <t>健康</t>
    </r>
  </si>
  <si>
    <r>
      <rPr>
        <sz val="10.5"/>
        <color theme="1"/>
        <rFont val="Times New Roman"/>
        <charset val="134"/>
      </rPr>
      <t>4.</t>
    </r>
    <r>
      <rPr>
        <sz val="10.5"/>
        <color theme="1"/>
        <rFont val="仿宋_GB2312"/>
        <charset val="134"/>
      </rPr>
      <t>综合保障</t>
    </r>
  </si>
  <si>
    <r>
      <rPr>
        <b/>
        <sz val="10.5"/>
        <color theme="1"/>
        <rFont val="仿宋_GB2312"/>
        <charset val="134"/>
      </rPr>
      <t>六、乡村治理和精神文明建设</t>
    </r>
  </si>
  <si>
    <r>
      <rPr>
        <sz val="10.5"/>
        <color theme="1"/>
        <rFont val="Times New Roman"/>
        <charset val="134"/>
      </rPr>
      <t>1.</t>
    </r>
    <r>
      <rPr>
        <sz val="10.5"/>
        <color theme="1"/>
        <rFont val="仿宋_GB2312"/>
        <charset val="134"/>
      </rPr>
      <t>乡村治理</t>
    </r>
  </si>
  <si>
    <r>
      <rPr>
        <sz val="10.5"/>
        <color theme="1"/>
        <rFont val="Times New Roman"/>
        <charset val="134"/>
      </rPr>
      <t>2.</t>
    </r>
    <r>
      <rPr>
        <sz val="10.5"/>
        <color theme="1"/>
        <rFont val="仿宋_GB2312"/>
        <charset val="134"/>
      </rPr>
      <t>农村精神文明建设</t>
    </r>
  </si>
  <si>
    <r>
      <rPr>
        <b/>
        <sz val="10.5"/>
        <color theme="1"/>
        <rFont val="仿宋_GB2312"/>
        <charset val="134"/>
      </rPr>
      <t>七、项目管理费</t>
    </r>
  </si>
  <si>
    <r>
      <rPr>
        <b/>
        <sz val="10.5"/>
        <color theme="1"/>
        <rFont val="仿宋_GB2312"/>
        <charset val="134"/>
      </rPr>
      <t>八、其他</t>
    </r>
  </si>
  <si>
    <r>
      <rPr>
        <sz val="10.5"/>
        <color theme="1"/>
        <rFont val="Times New Roman"/>
        <charset val="134"/>
      </rPr>
      <t>1.</t>
    </r>
    <r>
      <rPr>
        <sz val="10.5"/>
        <color theme="1"/>
        <rFont val="仿宋_GB2312"/>
        <charset val="134"/>
      </rPr>
      <t>其他</t>
    </r>
  </si>
  <si>
    <t>附件2</t>
  </si>
  <si>
    <t>河曲县2025年度巩固拓展脱贫攻坚成果和乡村振兴项目库入库项目明细表</t>
  </si>
  <si>
    <t>时间：2024年11月26日</t>
  </si>
  <si>
    <t>序号</t>
  </si>
  <si>
    <t>项目类别</t>
  </si>
  <si>
    <t>乡镇</t>
  </si>
  <si>
    <t>村</t>
  </si>
  <si>
    <t>项目名称</t>
  </si>
  <si>
    <t>建设性质</t>
  </si>
  <si>
    <t>实施地点</t>
  </si>
  <si>
    <t>实施期限</t>
  </si>
  <si>
    <t>责任单位</t>
  </si>
  <si>
    <t>实施单位及责任人</t>
  </si>
  <si>
    <t>建设内容及规模</t>
  </si>
  <si>
    <t>资金来源及规模</t>
  </si>
  <si>
    <t>绩效
目标</t>
  </si>
  <si>
    <t>联农带农机制</t>
  </si>
  <si>
    <t>受益对象</t>
  </si>
  <si>
    <t>备注</t>
  </si>
  <si>
    <t>项目类型</t>
  </si>
  <si>
    <t>二级项目类型</t>
  </si>
  <si>
    <t>项目子类型</t>
  </si>
  <si>
    <t>计划开
工时间</t>
  </si>
  <si>
    <t>计划完
工时间</t>
  </si>
  <si>
    <t>预算
总投资
（万元）</t>
  </si>
  <si>
    <t>其中</t>
  </si>
  <si>
    <t>受益
村数（个）</t>
  </si>
  <si>
    <t>受益
户数（户）</t>
  </si>
  <si>
    <t>受益
人口数
（人）</t>
  </si>
  <si>
    <t>财政资金
（万元）</t>
  </si>
  <si>
    <t>其他
资金
（万元）</t>
  </si>
  <si>
    <t>受益脱贫村数（个）</t>
  </si>
  <si>
    <t>受益脱贫户数及防止返贫监测对象户数（户）</t>
  </si>
  <si>
    <t>受益脱贫人口数及防止返贫监测对象人口数（人）</t>
  </si>
  <si>
    <t>小计</t>
  </si>
  <si>
    <t>158个</t>
  </si>
  <si>
    <t>产业发展</t>
  </si>
  <si>
    <t>高质量庭院经济</t>
  </si>
  <si>
    <t>庭院特色养殖</t>
  </si>
  <si>
    <t>西口镇</t>
  </si>
  <si>
    <t>西口镇所涉8村</t>
  </si>
  <si>
    <t>西口镇2025年庭院经济奖补项目</t>
  </si>
  <si>
    <t>新建</t>
  </si>
  <si>
    <t>2025.04.01</t>
  </si>
  <si>
    <t>2025.10.31</t>
  </si>
  <si>
    <t>河曲县农业农村和水利局</t>
  </si>
  <si>
    <t>河曲县西口镇人民政府秦志强</t>
  </si>
  <si>
    <t>通过自主创业、龙头带动、互助代管、股份合作等模式，发展庭院经济，力争户均庭院经济收入达到5000元以上。采取以奖代补方式，对发展庭院经济的100户脱贫户、监测户给予最高2000元/户的奖补支持</t>
  </si>
  <si>
    <t>户均增收2000元/年</t>
  </si>
  <si>
    <t>带动生产、就业务工</t>
  </si>
  <si>
    <t>生产项目</t>
  </si>
  <si>
    <t>种植业基地</t>
  </si>
  <si>
    <t>科村村
岱嶽殿村
邬家沙梁村
蚰蜒峁村</t>
  </si>
  <si>
    <t>西口镇2025年红葱产业奖补项目</t>
  </si>
  <si>
    <t>涉及西口镇科村、岱嶽殿村、邬家沙梁村、蚰蜒峁村，4村脱贫户、监测户共种植红葱234亩，一般农户共种植红葱1081亩， 共种植红葱1315亩</t>
  </si>
  <si>
    <t>户均增收800元</t>
  </si>
  <si>
    <t>带动生产</t>
  </si>
  <si>
    <t>岱嶽殿村
邬家沙梁村
北元村
坪泉村
南元村
唐家会村
科村
蚰蜒峁村</t>
  </si>
  <si>
    <t>西口镇2025年西瓜香瓜产业奖补项目</t>
  </si>
  <si>
    <t>河曲县西口镇人民政府杜艳萍</t>
  </si>
  <si>
    <t>种植西瓜655亩，香瓜45亩，共种植700亩</t>
  </si>
  <si>
    <t>预计脱贫人口每人增收1500元</t>
  </si>
  <si>
    <t>沙畔村
科村
岱嶽殿村
邬家沙梁村
北元村
坪泉村
南元村
焦尾城村
唐家会村
蚰蜒峁村</t>
  </si>
  <si>
    <t>西口镇2025年农业产业种植奖项目</t>
  </si>
  <si>
    <t>村集体股份经济合作社组织农户种植大豆1458亩、油料700亩、糯玉米500亩</t>
  </si>
  <si>
    <t>预计脱贫人口每人增收1000元</t>
  </si>
  <si>
    <t>就业项目</t>
  </si>
  <si>
    <t>就业</t>
  </si>
  <si>
    <t>技能培训</t>
  </si>
  <si>
    <t>南元村
北元村
唐家会村
焦尾城村</t>
  </si>
  <si>
    <t>西口镇2025年农技营销人员培训项目</t>
  </si>
  <si>
    <t>西口镇
人民政府</t>
  </si>
  <si>
    <t>河曲县西口镇人民政府刘仲</t>
  </si>
  <si>
    <t>针对村设施农业农产品种植及销售人员进行市场分析，拓展渠道、网络营销等方面的培训</t>
  </si>
  <si>
    <t>户均增收500元以上</t>
  </si>
  <si>
    <t>乡村建设行动</t>
  </si>
  <si>
    <t>人居环境整治</t>
  </si>
  <si>
    <t>农村垃圾治理</t>
  </si>
  <si>
    <t>西口镇所涉12村</t>
  </si>
  <si>
    <t>西口镇2025年农村人居环境整治项目</t>
  </si>
  <si>
    <t>西口镇所涉
12村</t>
  </si>
  <si>
    <t>河曲县西口镇人民政府杜亮明</t>
  </si>
  <si>
    <t>购置小型垃圾桶900个和小型垃圾收集转运车40个。对村民居住环境进行整治，对全镇12村村庄街巷、田间地头等重点区域垃圾进行清理，整治乱搭乱建、乱堆乱放、乱扔乱倒问题。沙畔新建公厕1座</t>
  </si>
  <si>
    <t>巩固提升人居环境整治成效，全镇6629户15502人受益</t>
  </si>
  <si>
    <t>其它</t>
  </si>
  <si>
    <t>加工业</t>
  </si>
  <si>
    <t>坪泉村</t>
  </si>
  <si>
    <t>西口镇2025年坪泉村粮食加工项目</t>
  </si>
  <si>
    <t>2025.03.01</t>
  </si>
  <si>
    <t>河曲县西口镇人民政府柳军明</t>
  </si>
  <si>
    <t>年产1000吨玉米淀粉及五谷杂粮深加工，占地面积3.5亩，建筑面积1600㎡，相关配套设施设备。</t>
  </si>
  <si>
    <t>预计村内年增收40万元</t>
  </si>
  <si>
    <t>沙畔村</t>
  </si>
  <si>
    <t>西口镇2025年生物颗粒饲料加工项目</t>
  </si>
  <si>
    <t>河曲县西口镇人民政府金瑞军</t>
  </si>
  <si>
    <t>年产10000吨生物颗粒饲料，占地面积30亩，建筑面积4016㎡</t>
  </si>
  <si>
    <t>预计村集体年增加收入120万元；带动周边地区养殖户200户，每户每年增加收入1500元</t>
  </si>
  <si>
    <t>农村基础设施</t>
  </si>
  <si>
    <t>农村供水保障设施建设</t>
  </si>
  <si>
    <t>铁果门村
东兴社区</t>
  </si>
  <si>
    <t>西口镇2025年自来水管网改造工程</t>
  </si>
  <si>
    <t>2025.05.01</t>
  </si>
  <si>
    <t>2025.7.30</t>
  </si>
  <si>
    <t>河曲县西口镇人民政府王晓华</t>
  </si>
  <si>
    <t>铁果门自来水管道更换330米、东兴社区自来水管道更换10915米，道路回填恢复等。</t>
  </si>
  <si>
    <t>保障居民生活用水安全</t>
  </si>
  <si>
    <t>蚰蜒峁村</t>
  </si>
  <si>
    <t>西口镇2025年蚰蜒峁村百亩果园提升项目</t>
  </si>
  <si>
    <t>庙龙村组</t>
  </si>
  <si>
    <t>2025.5.30</t>
  </si>
  <si>
    <t>河曲县西口镇人民政府燕建忠</t>
  </si>
  <si>
    <t>补植西梅6000株、梨树200棵、苹果树400棵、大海红果树300棵、蟠桃500棵。</t>
  </si>
  <si>
    <t>预计村集体年增加收入10000元</t>
  </si>
  <si>
    <t>养殖业基地</t>
  </si>
  <si>
    <t>西口镇2025年肉羊养殖项目</t>
  </si>
  <si>
    <t>总占地面积26亩，年出栏肉羊 980 只，集中建设养殖棚4个及相关养殖配套设施5472㎡；购置必要的仪器设备；配备各项防疫设备。</t>
  </si>
  <si>
    <t>壮大村集体经济，年增加村集体收入10余万元</t>
  </si>
  <si>
    <t>西口镇2025年果林示范基地骏枣改良项目</t>
  </si>
  <si>
    <t>河曲县西口镇人民政府刘阳</t>
  </si>
  <si>
    <t>涉及示范改造范围100亩，铺设管网，建设微喷系统1套，修剪枣树，林下栽种酸枣。</t>
  </si>
  <si>
    <t>预计年增加村集体收入20余万元</t>
  </si>
  <si>
    <t>休闲农业与乡村旅游</t>
  </si>
  <si>
    <t>焦尾城村</t>
  </si>
  <si>
    <t>西口镇2025年葡萄园示范项目</t>
  </si>
  <si>
    <t>2025.06.30</t>
  </si>
  <si>
    <t>新建2个春秋大棚。利用现有焦尾城村葡萄园的30亩建设用地打造露营基地，新建特色茅草屋（棚）3个、天幕帐篷4个、掼蛋屋1个，铺设彩色步道，打造花海栈道，购置安装秋千、跷跷板等亲子游乐设施。</t>
  </si>
  <si>
    <t>预计年增加村集体收入3余万元</t>
  </si>
  <si>
    <t>农村清洁能源设施建设</t>
  </si>
  <si>
    <t>幸福社区
滨河社区</t>
  </si>
  <si>
    <t>西口镇2025年安置社区天然气入户项目</t>
  </si>
  <si>
    <t>2025.05.15</t>
  </si>
  <si>
    <t>对幸福南区797户和滨河小区二期153户住户实施天然气管道接入</t>
  </si>
  <si>
    <t>改善生活环境</t>
  </si>
  <si>
    <t>沙畔村
科村
岱嶽殿村
邬家沙梁村</t>
  </si>
  <si>
    <t>西口镇2025年酸枣种植项目</t>
  </si>
  <si>
    <t>河曲县规划自然资源局</t>
  </si>
  <si>
    <t>发展种植酸枣595亩,岱嶽殿80亩、邬家沙梁200亩、沙畔300亩、科村15亩</t>
  </si>
  <si>
    <t>预计每亩可收入1200余元，能够有效增加村集体收入，同时带动农户通过种植增收</t>
  </si>
  <si>
    <t>唐家会村</t>
  </si>
  <si>
    <t>西口镇2025年唐家会乡村旅游项目</t>
  </si>
  <si>
    <t>2025.6.30</t>
  </si>
  <si>
    <t>河曲县文旅局</t>
  </si>
  <si>
    <t>河曲县西口镇人民政府柳文芳</t>
  </si>
  <si>
    <t>改造提升农家院民宿5套</t>
  </si>
  <si>
    <t>预计村集体年增加收入15万元</t>
  </si>
  <si>
    <t>西口镇2025年唐家会村黄河旅游产业项目</t>
  </si>
  <si>
    <t xml:space="preserve">
河曲县文化旅游局
河曲县城建交通局</t>
  </si>
  <si>
    <t>道路拓宽建设工程180m；码头活动场1处；码头挡墙工程643m³,码头管理室售票厅105㎡;卫生间1套；安全防护设施333.30m；太阳能路灯17套；供电系统1套；码头配套设施1项；快艇3套，相关其他费用</t>
  </si>
  <si>
    <t>改善生产生活环境</t>
  </si>
  <si>
    <t>农村污水
治理</t>
  </si>
  <si>
    <t>东兴社区</t>
  </si>
  <si>
    <t>西口镇2025年东兴社区污水管网建设工程</t>
  </si>
  <si>
    <t>2025.9.30</t>
  </si>
  <si>
    <t>市生态环境局河曲分局</t>
  </si>
  <si>
    <t>铺设污水管网3400米，道路回填恢复等</t>
  </si>
  <si>
    <t>农村道路
建设</t>
  </si>
  <si>
    <t>沙畔村
北元村
大东梁村
科村
铁果门村</t>
  </si>
  <si>
    <t>西口镇2025年背街小巷提升工程</t>
  </si>
  <si>
    <t>河曲县城建交通局</t>
  </si>
  <si>
    <t>沙畔村硬化背街小巷29250平米、北元村硬化背街小巷8000平米，大东梁村沥青路面铺设21050平米、科村铺设沥青路面2700平米、铁果门铺设沥青路面3900平米</t>
  </si>
  <si>
    <t>邬家沙梁村</t>
  </si>
  <si>
    <t>西口镇2025年邬家沙梁村蓄水池建设及配套工程</t>
  </si>
  <si>
    <t>河曲县西口镇人民政府张磊</t>
  </si>
  <si>
    <t>新建300立方蓄水池1个，铺设村委会到大棚架管线，购置吸水泵1台，购置阀门等配件</t>
  </si>
  <si>
    <t>改善生产生活条件，带动村民增收</t>
  </si>
  <si>
    <t>小型农田水利设施建设</t>
  </si>
  <si>
    <t>西口镇2025年蓄水坝维修改造项目</t>
  </si>
  <si>
    <t>清淤面积为23334㎡ 清淤土石方50000m³、重建坝下涵管165m</t>
  </si>
  <si>
    <t>蓄水，为全村600余亩水浇地提供灌溉水源，为坪泉村提供应急水源</t>
  </si>
  <si>
    <t>楼子营镇</t>
  </si>
  <si>
    <t>楼子营等11村</t>
  </si>
  <si>
    <t>楼子营镇2025年红葱产业奖补项目</t>
  </si>
  <si>
    <t>2025.04.05</t>
  </si>
  <si>
    <t>2025.09.30</t>
  </si>
  <si>
    <t>河曲县楼子营镇人民政府菅勇飞</t>
  </si>
  <si>
    <t>“千万工程”乡村优势特色产业。
由村集体股份经济合作社组织农户种植，建设红葱种植基地5970.2亩。</t>
  </si>
  <si>
    <t>预计脱贫人口户均增收1000元以上</t>
  </si>
  <si>
    <t>楼子营镇2025年西瓜产业奖补项目</t>
  </si>
  <si>
    <t>“千万工程”乡村优势特色产业。
由村集体股份经济合作社组织农户种植，建设西瓜种植基地1258.1亩。富硒西瓜种植基地350.6亩。</t>
  </si>
  <si>
    <t>预计脱贫人口增收户均800元以上</t>
  </si>
  <si>
    <t>楼子营等12村</t>
  </si>
  <si>
    <t>楼子营镇2025年庭院经济奖补项目</t>
  </si>
  <si>
    <t>楼子营镇12村</t>
  </si>
  <si>
    <t>2025.10.30</t>
  </si>
  <si>
    <t>通过自主创业、龙头带动、互助代管、股份合作等模式，发展庭院经济，力争户均庭院经济收入达到5000元以上。采取以奖代补方式，对发展庭院经济的428户脱贫户、监测户给予最高2000元/户的奖补支持。</t>
  </si>
  <si>
    <t>加工流通项目</t>
  </si>
  <si>
    <t>楼子营镇2025年资产收益帮扶项目（防返贫帮扶）</t>
  </si>
  <si>
    <t>2025.08.30</t>
  </si>
  <si>
    <t>河曲县楼子营镇人民政府燕  敏</t>
  </si>
  <si>
    <t>非到户资金。全镇现有监测户67户136人，产业帮扶扶持资金136万元。镇政府与山西辛公府食醋酿造有限公司合作发展食醋酿造产业，按照务工就业+兜底分红（6%以上）+订单收购（收购饲料）+流转土地等方式，同时约定吸纳就业务工人数、订单收购（保护价收购）农产品数量、流转土地数量和资产保全机制，建立紧密的联农带农利益联结机制，合同期不超过2025年12月20日。过渡期内，兜底分红收入全部帮扶三类监测对象。</t>
  </si>
  <si>
    <t>预计每人每年可收入600元以上</t>
  </si>
  <si>
    <t>资产入股、收益分红、就业务工</t>
  </si>
  <si>
    <t>娘娘滩村</t>
  </si>
  <si>
    <t>楼子营镇娘娘滩村2025年农村供水管网改造项目</t>
  </si>
  <si>
    <t>2025.11.30</t>
  </si>
  <si>
    <t>对娘娘滩村的老旧自来水管道进行维修改造，包括主管道150米，支管道420米，入户管道640米和1套水泵等。</t>
  </si>
  <si>
    <t>保障村民饮水安全</t>
  </si>
  <si>
    <t>楼子营镇2025年农村供水水质提升项目</t>
  </si>
  <si>
    <t>对全镇各村的供水设施老旧管网、电机、阀门和深井等进行维修更换。</t>
  </si>
  <si>
    <t>楼子营镇2025年农村人居环境整治项目</t>
  </si>
  <si>
    <t>河曲县楼子营镇人民政府吕富军</t>
  </si>
  <si>
    <t>对全镇12村的生活垃圾进行清运。</t>
  </si>
  <si>
    <t>清除道路沿线杂草和垃圾，提高沿线环境整洁度，打造山清水秀、天蓝地绿、村美人和、宜居宜业的乡村</t>
  </si>
  <si>
    <t>就业务工</t>
  </si>
  <si>
    <t>配套设施项目</t>
  </si>
  <si>
    <t>罗圈堡村</t>
  </si>
  <si>
    <t>楼子营镇罗圈堡村2025年雨水排水沟建设项目</t>
  </si>
  <si>
    <t>在罗圈堡村新建2条雨水排水沟，共计415米长。</t>
  </si>
  <si>
    <t>保护村内土地不受雨水冲刷，帮助村民发展农业生产。</t>
  </si>
  <si>
    <t>农村道路建设</t>
  </si>
  <si>
    <t>上南沟等8村</t>
  </si>
  <si>
    <t>楼子营镇2025年田间道路建设项目</t>
  </si>
  <si>
    <t>河曲县楼子营镇人民政府乔学东</t>
  </si>
  <si>
    <t>对上南沟、柏鹿泉、梁家碛、楼子营、大峪、大塔、河湾、吴峪等8村的田间道路进行硬化，长度共计15km。</t>
  </si>
  <si>
    <t>方便村民出行和下地种植</t>
  </si>
  <si>
    <t>柏鹿泉村</t>
  </si>
  <si>
    <t>楼子营镇柏鹿泉村2025年产业发展道路建设项目</t>
  </si>
  <si>
    <t>河曲县城乡建设和交通运输局</t>
  </si>
  <si>
    <t>对柏鹿泉村水厂至村内主干道的道路进行硬化，道路长度为0.5km。</t>
  </si>
  <si>
    <t>方便水厂发展生产，便于柏鹿泉村纯净水出售，带动村民致富。</t>
  </si>
  <si>
    <t>刘家塔镇</t>
  </si>
  <si>
    <t>东梁等19个行政村</t>
  </si>
  <si>
    <t>刘家塔镇2025年富硒谷子产业奖补项目</t>
  </si>
  <si>
    <t>刘家塔镇东梁等19个行政村(除刘家塔、董家庄、郝家沟3村外)</t>
  </si>
  <si>
    <t>2025.03.20</t>
  </si>
  <si>
    <t>河曲县刘家塔镇人民政府武中山</t>
  </si>
  <si>
    <t>“千万工程”乡村优势特色产业。
刘家塔镇一乡一业项目，由村集体股份经济合作社组织农户种植，种植富硒谷子6229.47亩，受益范围为全体农户。</t>
  </si>
  <si>
    <t>人均增收500元</t>
  </si>
  <si>
    <t>带动生产，帮助产销对接</t>
  </si>
  <si>
    <t>前大窊村
后大窊村
中邓草墕村
黄尾村
山庄头村</t>
  </si>
  <si>
    <t>刘家塔镇2025年蓖麻养蚕产业奖补项目</t>
  </si>
  <si>
    <t>“千万工程”乡村优势特色产业。
前大窊、后大窊、中邓草墕、黄尾、山庄头5村村集体股份经济合作社组织农户种植蓖麻3024.69亩、养蚕3025盒</t>
  </si>
  <si>
    <t>刘家塔镇2025年红葱产业奖补项目</t>
  </si>
  <si>
    <t>“千万工程”乡村优势特色产业
各村村股份经济合作社组织村民种植种植二年生河曲红葱苗3050.53亩,其中脱贫及监测户2075.73亩，一般农户及合作社974.8亩；</t>
  </si>
  <si>
    <t>刘家塔镇2025年农业产业种植奖补项目</t>
  </si>
  <si>
    <t>“千万工程”乡村优势特色产业。
由村集体股份经济合作社组织农户、家庭农场、合作社、企业等经营主体种植大豆4295.87亩。
1.单个经营主体种植单一大豆1亩以上100亩以下的，种植面积3530.87亩；
2.单个经营主体单一种植大豆100以上的，种植面积765亩；</t>
  </si>
  <si>
    <r>
      <rPr>
        <sz val="9"/>
        <rFont val="宋体"/>
        <charset val="134"/>
      </rPr>
      <t>人均增收</t>
    </r>
    <r>
      <rPr>
        <sz val="9"/>
        <rFont val="Times New Roman"/>
        <charset val="134"/>
      </rPr>
      <t>300</t>
    </r>
    <r>
      <rPr>
        <sz val="9"/>
        <rFont val="宋体"/>
        <charset val="134"/>
      </rPr>
      <t>元</t>
    </r>
  </si>
  <si>
    <t>冯家庄等10个行政村</t>
  </si>
  <si>
    <t>刘家塔镇2025年黍米种植产业奖补项目</t>
  </si>
  <si>
    <t>冯家庄、树儿梁、上养仓、下养仓、后大洼、黄尾、万斛、碓臼也、山庄头、长尾沟等10个行政村村</t>
  </si>
  <si>
    <t>“千万工程”乡村优势特色产业。
由村集体股份经济合作社组织农户、家庭农场、合作社、企业等经营主体种植黍米2000亩（单个经营主体种植黍米100亩以上）。</t>
  </si>
  <si>
    <t>刘家塔镇22个行政村</t>
  </si>
  <si>
    <t>刘家塔镇2025年资产收益帮扶项目（防返贫帮扶）</t>
  </si>
  <si>
    <t>刘家塔镇坪头村</t>
  </si>
  <si>
    <t>河曲县刘家塔镇人民政府田新润</t>
  </si>
  <si>
    <t>非到户资金。全镇风险消除72户149人，未消除28户60人，产业资金共179.2万元镇政府与中炜巨田公司，按照务工就业+兜底分红（6%以上）等方式，完善资产保全机制，建立紧密的联农带农利益联结机制，合同期不超过2025年12月20日。过渡期内，兜底分红收入全部帮扶三类监测对象。</t>
  </si>
  <si>
    <t>人均增收640元以上</t>
  </si>
  <si>
    <t>刘家塔镇2025年庭院经济奖补项目</t>
  </si>
  <si>
    <t>东梁等19个行政村(除刘家塔、董家庄、郝家沟3村外)</t>
  </si>
  <si>
    <t>2025.
11.30</t>
  </si>
  <si>
    <t>刘家塔镇28个村组脱贫户、监测户发展庭院经济，每户补助不超过2000元，</t>
  </si>
  <si>
    <t>户均增收1500元</t>
  </si>
  <si>
    <t>刘家塔镇山庄头村仁义庄村民小组</t>
  </si>
  <si>
    <t>刘家塔镇2025年后续扶持产业奖补项目</t>
  </si>
  <si>
    <t>整体搬迁村2025年土地流转。由镇政府牵头，择优选择农业专业合作社对山庄头村仁义庄村民小组105亩土地进行流转，发展特色产业。</t>
  </si>
  <si>
    <t>亩均增收500元</t>
  </si>
  <si>
    <t>土地流转</t>
  </si>
  <si>
    <t>刘家塔镇2025年农村供水水质提升项目</t>
  </si>
  <si>
    <t>维修养护农村供水设施老旧管网、更换供水管件、深井维修、更换损坏阀门井井盖等，严格监管工程实施，特别检点工程的后续管护、质保、维修记录等。</t>
  </si>
  <si>
    <t>提升水量保障水平</t>
  </si>
  <si>
    <t>阳尔塔村</t>
  </si>
  <si>
    <t>刘家塔镇2025年生物颗粒饲料加工项目</t>
  </si>
  <si>
    <t>年产8000吨生物颗粒饲料，占地面积10亩，建筑面积3000㎡，厂房2000㎡，场地硬化1000㎡，配套附属设施。</t>
  </si>
  <si>
    <t>预计村集体年增加收入20万元；带动周边地区养殖户150户，每户每年增加收入1500元</t>
  </si>
  <si>
    <t>村容村貌提升</t>
  </si>
  <si>
    <t>东梁等14个行政村</t>
  </si>
  <si>
    <t>刘家塔镇2025年农村人居环境整治项目</t>
  </si>
  <si>
    <t>东梁、中邓草也、前大洼、后大洼、树儿梁、山庄头、冯家庄、碓臼也、黄尾、上养仓、下养仓、崔家第一、长尾沟、路铺等14个行政村</t>
  </si>
  <si>
    <t>“千万工程”
整治东梁等14个村庄人居环境整治，整治残垣断壁14285米，修补破损路面11000㎡，每村计划投资30万元；</t>
  </si>
  <si>
    <t>优化农村居民生活环境，提高区域整体形象，促进农业、农村发展，增加村民就业，提高农民人均纯收入。</t>
  </si>
  <si>
    <t>坪头村</t>
  </si>
  <si>
    <t>刘家塔镇2025年坪头村通村公路改建项目</t>
  </si>
  <si>
    <t>对现有3.5km通村公路进行路面升级改造，铺设沥青，包含路基、路面、排水等</t>
  </si>
  <si>
    <t>改善全村人居住出行环境</t>
  </si>
  <si>
    <t>带动生产
、就业务工</t>
  </si>
  <si>
    <t>东梁村</t>
  </si>
  <si>
    <t>刘家塔镇2025年东梁村村公路改建项目</t>
  </si>
  <si>
    <t>对现有5km通村公路进行路面升级改造，铺设沥青，包含路基、路面、排水等</t>
  </si>
  <si>
    <t>黄尾村</t>
  </si>
  <si>
    <t>刘家塔镇黄尾村2025年新建田间产业路项目</t>
  </si>
  <si>
    <t>对现有6km通村公路进行路面升级改造，铺设沥青，包含路基、路面、排水等</t>
  </si>
  <si>
    <t>户均增收100元</t>
  </si>
  <si>
    <t>巡镇镇</t>
  </si>
  <si>
    <t>14个行政村</t>
  </si>
  <si>
    <t>巡镇镇2025年庭院经济项目</t>
  </si>
  <si>
    <t>2025.3.1</t>
  </si>
  <si>
    <t>河曲县巡镇镇人民政府张鑫</t>
  </si>
  <si>
    <t>通过自主创业、龙头带动、互助代管、股份合作等模式，发展庭院经济，力争户均庭院经济收入增高。采取以奖代补方式，对发展庭院经济的脱贫户、监测户给予最高2000元/户的奖补支持。</t>
  </si>
  <si>
    <t>促进乡村特色产业发展，鼓励引导脱贫群众就近创业，持续稳定增收。</t>
  </si>
  <si>
    <t>巡镇镇2025年特色产业基地项目</t>
  </si>
  <si>
    <t>镇政府牵头组织，由村集体股份经济合作社组织农户、合作社等，建设马铃薯原种种植基地110亩。红葱种植基地1480亩，西瓜种植基地100亩，香瓜种植基地25亩。受益范围为脱贫户、三类监测对象家庭及一般农户。</t>
  </si>
  <si>
    <t>人均增收500元以上，带动特色种植产业发展</t>
  </si>
  <si>
    <t>巡镇镇2025年农业产业种植业奖补项目</t>
  </si>
  <si>
    <t>镇政府牵头组织，由村集体股份经济合作社组织农户种植大豆1200亩，种植油料作物280亩</t>
  </si>
  <si>
    <t>户均增收200元以上，带动大豆、油料作物种植</t>
  </si>
  <si>
    <t>五花城堡等10个行政村</t>
  </si>
  <si>
    <t>巡镇镇2025年糯玉米种植奖补项目</t>
  </si>
  <si>
    <t>五花城堡、五花城、夏营、河会、河南、曲峪、阳面、石梯子河北、樊家沟村等10个行政村</t>
  </si>
  <si>
    <t>镇政府牵头组织，由村集体股份经济合作社组织农户、合作社等，建设糯玉米种植基地2000亩，受益范围为脱贫户、三类监测对象、一般农户以及合作社等。</t>
  </si>
  <si>
    <t>户均增收500元以上，带动特色种植产业发展</t>
  </si>
  <si>
    <t>夏营村</t>
  </si>
  <si>
    <t>巡镇镇2025年番茄种植加工项目</t>
  </si>
  <si>
    <t>五花城堡、五花城、夏营、河会、河南、曲峪、阳面、石梯子、樊家沟、河北等10个行政村</t>
  </si>
  <si>
    <t>镇政府牵头组织，由村集体股份经济合作社组织农户、合作社等，建设番茄种植基地1000亩，并配套番茄加工相关设备（包括清洗、去皮、漂烫、分切、榨汁等）及新建厂房1000平米。受益范围为脱贫户、三类监测对象、一般农户以及合作社等。</t>
  </si>
  <si>
    <t>巡镇镇2025年农村供水水质提升项目</t>
  </si>
  <si>
    <t>维修养护镇域范围农村供水设施老旧管网、更换机电设备及供水管件、深井维修、更换损坏阀门井井盖等，严格监管工程实施，全程履行报废、审批等工程手续，特别检点原工程的后续管护、质保、维修记录等。</t>
  </si>
  <si>
    <t>改善村居条件，解决用水困难</t>
  </si>
  <si>
    <t>曲峪村</t>
  </si>
  <si>
    <t>巡镇镇2025年自来水入户工程</t>
  </si>
  <si>
    <t>34户自来水入户</t>
  </si>
  <si>
    <t>提升水质，保障供水水平</t>
  </si>
  <si>
    <t>双庙、桃山、河北、杨家寨、五花城、河会</t>
  </si>
  <si>
    <t>巡镇镇2025年糯玉米加工扩产项目</t>
  </si>
  <si>
    <t>夏营</t>
  </si>
  <si>
    <t>镇政府牵头组织，继续壮大六村村集体经济。对糯玉米加工厂进行扩产提能，购置收割机、切头机、真空包装设备、杀菌设备及配套等。并新建一座500平米的冷库。</t>
  </si>
  <si>
    <t>优化生产线，提产扩能。</t>
  </si>
  <si>
    <t>曲峪村、阳面村、石梯子村、河南、樊家沟、河北、桃山</t>
  </si>
  <si>
    <t>巡镇镇2025年倒蒸红薯干加工项目</t>
  </si>
  <si>
    <t>镇政府牵头组织，进一步壮大村级集体经济。购置一套生产线，包括去皮机、清洗机、杀菌、烘干及蒸房等配套设施，并建设1000平米加工车间，1000平米保鲜库。</t>
  </si>
  <si>
    <t>有效利用拆除企业腾退用地，发展现代农业产业。</t>
  </si>
  <si>
    <t>产业路建设</t>
  </si>
  <si>
    <t>樊家沟、河会、河北、夏营、河南、双庙、曲峪、阳面</t>
  </si>
  <si>
    <t>巡镇镇2025年田间道路硬化项目</t>
  </si>
  <si>
    <t>硬化田间道路15千米，宽3米，厚0.16米。同时，镇政府落实运行主体，明确镇村后续管护责任领导，制定实行后续管护办法。</t>
  </si>
  <si>
    <t>改善农业生产基础设施，提高农业生产效率</t>
  </si>
  <si>
    <t>五花城堡、五花城、夏营、樊家沟、阳面等5个行政村</t>
  </si>
  <si>
    <t>巡镇镇2025年西瓜薯类蔬菜套种种植奖补项目</t>
  </si>
  <si>
    <t>镇政府牵头组织，由村集体股份经济合作社组织农户、合作社等，建设西瓜薯类蔬菜套种种植基地1000亩，受益范围为脱贫户、三类监测对象、一般农户以及合作社。</t>
  </si>
  <si>
    <t>旧县镇</t>
  </si>
  <si>
    <t>杨家窊村、上炭水村、杨家沟村、纸房沟村、大王家墕村、沙万村</t>
  </si>
  <si>
    <t>旧县镇2025年一乡一业特色红葱基地奖补项目</t>
  </si>
  <si>
    <t>河曲县旧县镇杨家窊村、上炭水村、杨家沟村、纸房沟村、大王家墕村、沙万村</t>
  </si>
  <si>
    <t>2025.08.31</t>
  </si>
  <si>
    <t>河曲县旧县镇人民政府郭垒厚</t>
  </si>
  <si>
    <t>镇政府牵头组织，由杨家窊等村集体股份经济合作社组织农户种植，建设特色红葱种植基地5000亩，育苗1000亩，受益范围为农户。</t>
  </si>
  <si>
    <t>发展特色种植产业，户均增收3000元，稳定脱贫成效</t>
  </si>
  <si>
    <t>庭院特色种养植</t>
  </si>
  <si>
    <t>旧县村、杨家窊村、纸房沟、上炭水、大王家墕、河畔村</t>
  </si>
  <si>
    <t>旧县镇2025年庭院经济奖补项目</t>
  </si>
  <si>
    <t>河曲县旧县镇旧县村、杨家窊村、纸房沟、上炭水、大王家墕和河畔村</t>
  </si>
  <si>
    <t>河曲县旧县镇人民政府何志光</t>
  </si>
  <si>
    <t>通过自主创业、龙头带动、互助代管、股份合作等模式，发展庭院经济，力争户均庭院经济收入达到5000元以上。采取以奖代补方式，对发展庭院经济的脱贫户、监测户给予最高2000元/户的奖补支持。</t>
  </si>
  <si>
    <t>户均增收1000元，稳定脱贫成效</t>
  </si>
  <si>
    <t>品牌打造和展销平台</t>
  </si>
  <si>
    <t>旧县村</t>
  </si>
  <si>
    <t>河曲特优产业红葱公共展示（交易）平台配套设施建设项目</t>
  </si>
  <si>
    <t>河曲县旧县镇旧县村</t>
  </si>
  <si>
    <t>对已经建成的河曲特优产业红葱公共展示（交易）平台配套建设供暖设施、电子屏、展示柜和其他设施</t>
  </si>
  <si>
    <t>发展“一乡一业”红葱种植，打造红葱品牌效应，巩固脱贫成果，全镇红葱种植户户均增收500元</t>
  </si>
  <si>
    <t>产地初加工和精深加工</t>
  </si>
  <si>
    <t>大王家墕村</t>
  </si>
  <si>
    <t>旧县镇大王家墕村2025年小杂粮加工车间建设项目</t>
  </si>
  <si>
    <t>河曲县旧县镇大王家墕村</t>
  </si>
  <si>
    <t>2025.04.1</t>
  </si>
  <si>
    <t>2025.8.30</t>
  </si>
  <si>
    <t>改造50㎡加工车间，购置加工设备提升机1台、去石机1台、低压风机1台、杂粮脱皮机1台、玉米脱皮制糁机1台、磨粉机1台、自衡振动筛1台、吸风道1套、除尘风网1套、上料绞龙1套</t>
  </si>
  <si>
    <t>帮助农户均节粮食加工成本200元，增收300元</t>
  </si>
  <si>
    <t>河畔等8村</t>
  </si>
  <si>
    <t>旧县镇2025年农村人居环境整治项目</t>
  </si>
  <si>
    <t>河曲县旧县镇</t>
  </si>
  <si>
    <t>河曲县旧县镇人民政府王向君</t>
  </si>
  <si>
    <t>对河畔村等沿线农村人居环境整治</t>
  </si>
  <si>
    <t>改善人居环境，营造良好的营商环境</t>
  </si>
  <si>
    <t>农村道路建设（通村路、通户路、小型桥梁等)</t>
  </si>
  <si>
    <t>杨家窊村河塔组</t>
  </si>
  <si>
    <t>旧县镇杨家窊村河塔组2025年通村公路提质项目</t>
  </si>
  <si>
    <t>河曲县旧县镇杨家窊村河塔组</t>
  </si>
  <si>
    <t>河曲县旧县镇人民政府潘彬</t>
  </si>
  <si>
    <t>1.25公里通村路铺设混凝土路面，配套建设排水设施</t>
  </si>
  <si>
    <t>便利农民出行和农产品流通，减少交通安全事故的发生</t>
  </si>
  <si>
    <t>沙泉镇</t>
  </si>
  <si>
    <t>朱家川等19村</t>
  </si>
  <si>
    <t>沙泉镇2025年产业基地富硒谷子种植奖补项目</t>
  </si>
  <si>
    <t>沙泉镇19村</t>
  </si>
  <si>
    <t>2025.3.10</t>
  </si>
  <si>
    <t>河曲县沙泉镇人民政府王引全</t>
  </si>
  <si>
    <t>“千万工程”乡村优势特色产业。
种植富硒谷子7669亩</t>
  </si>
  <si>
    <t>朱家川等26个行政村</t>
  </si>
  <si>
    <t>沙泉镇2025年产业基地马铃薯种植奖补项目</t>
  </si>
  <si>
    <t>沙泉镇26村</t>
  </si>
  <si>
    <t>河曲县沙泉镇人民政府何健</t>
  </si>
  <si>
    <t>“千万工程”乡村优势特色产业。
种植马铃薯原种12377亩，种植马铃薯原原种1199亩</t>
  </si>
  <si>
    <t>人均增收1000元</t>
  </si>
  <si>
    <t>沙泉镇26个行政村</t>
  </si>
  <si>
    <t>沙泉镇2025年庭院经济奖补项目</t>
  </si>
  <si>
    <t>河曲县沙泉镇人民政府吕国雄</t>
  </si>
  <si>
    <t>“千万工程”乡村优势特色产业。
通过自主创业、龙头带动、互助代管、股份合作等模式，发展庭院经济，力争户均庭院经济收入增高。采取以奖代补方式，对发展庭院经济的脱贫户、监测户给予最高2000元/户的奖补支持。</t>
  </si>
  <si>
    <t>人均增收500元以上，带动特色养殖产业发展</t>
  </si>
  <si>
    <t>翟家窊村
前红崖村
东新尧村</t>
  </si>
  <si>
    <t>沙泉镇2025年红葱产业奖补项目</t>
  </si>
  <si>
    <t>“千万工程”乡村优势特色产业。
翟家窊村、前红崖村、东新尧村等村种植一年生红葱980亩，种植两年生红葱0亩</t>
  </si>
  <si>
    <t>人均可增收0.02万元</t>
  </si>
  <si>
    <t>南天窊
后红崖
泥彩
赵家沟</t>
  </si>
  <si>
    <t>沙泉镇2025年后续扶持产业奖补项目</t>
  </si>
  <si>
    <t>南天窊、后红崖、泥彩、赵家沟</t>
  </si>
  <si>
    <t>按照农业产业振兴奖补政策，整体搬迁村土地流转。镇政府牵头组织，由村集体股份经济合作社组织，与经营主体合作实施，给予规模化（100亩以上）整村流转土地：1951亩，南天窊（前刘家山）654亩、后红崖（马家梁）430亩、泥彩331亩、赵家沟（黑豆儿、东也）536亩）。</t>
  </si>
  <si>
    <t>沙泉镇2025年农村供水水质提升项目</t>
  </si>
  <si>
    <t>沙泉镇26个行政村51个村组</t>
  </si>
  <si>
    <t>河曲县沙泉镇人民政府郭虎</t>
  </si>
  <si>
    <t>26个行政村51个村组饮水设施工程维修</t>
  </si>
  <si>
    <t>实现沙泉镇农村安全饮水全面提质增效</t>
  </si>
  <si>
    <t>石墕村等4个行政村</t>
  </si>
  <si>
    <t>沙泉镇2025年黍米种植产业奖补项目</t>
  </si>
  <si>
    <t>沙泉镇石墕村、寨坡、阴塔、神树咀、南天窊、新尧、李家沟、铺上、书石也、前红崖、泥彩、大尾塔、金家沟、赵家沟14个行政村</t>
  </si>
  <si>
    <t>“千万工程”乡村优势特色产业。
对全镇种植黍米的经营主体和个人给予按照320元/亩补贴，共5000亩。</t>
  </si>
  <si>
    <t>沙泉镇2025年农业产业种植奖补项目</t>
  </si>
  <si>
    <t>“千万工程”乡村优势特色产业。
由村集体股份经济合作社组织农户、家庭农场、合作社、企业等经营主体。
1.经营主体单一种植大豆1亩以上100亩以下的，种植面积1000亩，经营主体单一种植大豆100亩以上的，种植面积200亩；
2.经营主体单一种植油料，种植面积2000亩。</t>
  </si>
  <si>
    <t>人均增收200元</t>
  </si>
  <si>
    <t>沙泉镇26个村</t>
  </si>
  <si>
    <t>沙泉镇2025年环卫设施购置项目</t>
  </si>
  <si>
    <t>2025.1.1</t>
  </si>
  <si>
    <t>购置垃圾箱100个、垃圾车1辆，大型吸污车2辆。</t>
  </si>
  <si>
    <t>改善村容村貌、提升农村人居环境水平</t>
  </si>
  <si>
    <t>沙泉镇2025年人居环境整治项目</t>
  </si>
  <si>
    <t>残垣断壁整治、垃圾清运</t>
  </si>
  <si>
    <t>改善村容村貌、交通条件、提升农村人居环境水平</t>
  </si>
  <si>
    <t>翟家窊村
东新尧村
阴塔村</t>
  </si>
  <si>
    <t>沙泉镇2025年翟家窊等3个村美丽乡村建设项目</t>
  </si>
  <si>
    <t>硬化村内道路，整治残垣断壁，清理垃圾等，改善农村人居环境。</t>
  </si>
  <si>
    <t>阁老殿村
金家沟村</t>
  </si>
  <si>
    <t>沙泉镇2025年阁老殿村至金家沟村道路硬化项目</t>
  </si>
  <si>
    <t>新建阁老殿村至金家沟村通村道路6.2公里。</t>
  </si>
  <si>
    <t>改善村容村貌、交通条件、生产条件、提升农村人居环境水平</t>
  </si>
  <si>
    <t>阴塔村</t>
  </si>
  <si>
    <t>沙泉镇2025年火盘沟中型坝项目</t>
  </si>
  <si>
    <t>阴塔村新建中型坝1座，控制面积约5.62km2，总库容约75万m3</t>
  </si>
  <si>
    <t>改善生态环境</t>
  </si>
  <si>
    <t>鹿固乡</t>
  </si>
  <si>
    <t>白家墕村等19村</t>
  </si>
  <si>
    <t>鹿固乡2025年富硒谷子产业奖补项目</t>
  </si>
  <si>
    <t>白家墕村、刘家沙墕村、上榆泉村、王寺峁村、南墕村、乔鹿固村、大梁村、南沙窊村、石家庄村、前沟村、骆驼墕村、后川村、七星村、祁家墕村、石仁村、下榆泉村、墕头村、阳坡泉村、杨桥窊村等19村</t>
  </si>
  <si>
    <t>河曲县鹿固乡人民政府秦雪芹</t>
  </si>
  <si>
    <t>“千万工程”乡村优势特色产业。
鹿固乡一乡一业项目。由村集体股份经济合作社组织农户种植，建设富硒谷子种植基地10514.7亩,受益范围为农户。</t>
  </si>
  <si>
    <t>通过发展富硒谷子种植业，形成种植产业规模，农户年人均收入增加500元以上</t>
  </si>
  <si>
    <t>白家墕村等17村</t>
  </si>
  <si>
    <t>鹿固乡2025年红葱产业奖补项目</t>
  </si>
  <si>
    <t>白家墕村、刘家沙墕村、上榆泉村、王寺峁村、南墕村、大梁村、南沙窊村、石家庄村、前沟村、骆驼墕村、后川村、七星村、祁家墕村、石仁村、下榆泉村、墕头村、杨桥窊村等17村</t>
  </si>
  <si>
    <t>“千万工程”乡村优势特色产业。
本项目种植红葱5102.1亩，其中脱贫户462户种植红葱2249.8亩，一般户249户种植1266.3亩，企业种植小鳞茎种苗900亩，农户种植小鳞茎种苗936亩。</t>
  </si>
  <si>
    <t>带动红葱特色种植产业发展，农户亩均增收500元</t>
  </si>
  <si>
    <t>雨淋梁村
桑卜梁村
史家山村</t>
  </si>
  <si>
    <t>鹿固乡2025年后续扶持产业奖补项目</t>
  </si>
  <si>
    <t>河曲县鹿固乡雨淋梁村、桑卜梁村、史家山村</t>
  </si>
  <si>
    <t>按照农业产业振兴奖补政策，易地搬迁村土地流转。乡政府牵头组织，由村集体股份经济合作社组织，与经营主体合作实施，给予规模化流转的经营主体一定的补助，发展产业种植项目973.2亩。</t>
  </si>
  <si>
    <t>白家墕村等18村</t>
  </si>
  <si>
    <t>鹿固乡2025年农业产业种植业奖补项目</t>
  </si>
  <si>
    <t>白家墕村、刘家沙墕村、上榆泉村、王寺峁村、南墕村、大梁村、南沙窊村、石家庄村、前沟村、骆驼墕村、后川村、七星村、祁家墕村、石仁村、下榆泉村、墕头村、阳坡泉村、杨桥窊村等18村</t>
  </si>
  <si>
    <t>“千万工程”乡村优势特色产业。
拟在本乡实施1054亩油料种植、3582.3亩大豆种植项目</t>
  </si>
  <si>
    <t>种植主体亩均增收200元</t>
  </si>
  <si>
    <t>王寺峁村
南沙窊村
七星村
石家庄村</t>
  </si>
  <si>
    <t>鹿固乡“千万工程”2025年农村乡村建设整治项目</t>
  </si>
  <si>
    <t>河曲县鹿固乡王寺峁村、南沙窊村、七星村、石家庄村</t>
  </si>
  <si>
    <t>河曲县鹿固乡人民政府贾溥恩</t>
  </si>
  <si>
    <t>村内生活垃圾和垃圾坡整治、乱堆乱放整治、残桓断壁整治、村内主要道路和户道修补、部分村内道路两旁建设别具乡村特色的小围栏等</t>
  </si>
  <si>
    <t>改善人居环境，提升村容村貌</t>
  </si>
  <si>
    <t>鹿固乡2025年庭院经济奖补项目</t>
  </si>
  <si>
    <t>河曲县鹿固乡白家墕村、刘家沙墕村、上榆泉村、王寺峁村、南墕村、乔鹿固村、大梁村、南沙窊村、石家庄村、前沟村、骆驼墕村、后川村、七星村、祁家墕村、石仁村、下榆泉村、墕头村、阳坡泉村、杨桥窊村等19村</t>
  </si>
  <si>
    <t>鹿固乡2025年农村供水水质提升项目</t>
  </si>
  <si>
    <t>河曲县鹿固乡白家墕村、刘家沙墕村、上榆泉村、王寺峁村、南墕村、大梁村、南沙窊村、石家庄村、前沟村、骆驼墕村、后川村、石仁村、下榆泉村、杨桥窊村、祁家墕村、磁窑村、墕头村、七星村等18村</t>
  </si>
  <si>
    <t>河曲县鹿固乡人民政府王培峰</t>
  </si>
  <si>
    <t>自来水管道维修、土方开挖、土方回填、混凝土切割，混凝土拆除，共900米，维修管道，提升泵站周围低洼处硬化，共12平米，硬化维修供水站160平米，维修约300米供水主管道，维修更换自来水管道1800米</t>
  </si>
  <si>
    <t>鹿固乡“千万工程”2025年农村人居环境整治项目</t>
  </si>
  <si>
    <t>河曲县鹿固乡境内</t>
  </si>
  <si>
    <t>对村民居住环境整治，清运垃圾4000余方</t>
  </si>
  <si>
    <t>改善人居环境，消除安全隐患</t>
  </si>
  <si>
    <t>白家墕村等128村</t>
  </si>
  <si>
    <t>鹿固乡2025年黍米产业奖补项目</t>
  </si>
  <si>
    <t>河曲县鹿固乡白家墕村、刘家沙墕村、上榆泉村、王寺峁村、南墕村、乔鹿固村、大梁村、南沙窊村、石家庄村、前沟村、骆驼墕村、后川村等12村</t>
  </si>
  <si>
    <t>“千万工程”乡村优势特色产业。
拟在本乡实施5666亩黍米种植项目</t>
  </si>
  <si>
    <t>上榆泉村
祁家墕村</t>
  </si>
  <si>
    <t>鹿固乡2025年海红果提质增效项目</t>
  </si>
  <si>
    <t>河曲县鹿固乡上榆泉村、祁家墕村</t>
  </si>
  <si>
    <t>河曲县鹿固乡人民政府赵振华</t>
  </si>
  <si>
    <t>在全乡果树较多的村实施317.3亩提质增效。同时，乡政府落实运行主体，明确乡村后续管护责任领导，制定实行后续管护办法。</t>
  </si>
  <si>
    <t>农户每人增收150元以上。</t>
  </si>
  <si>
    <t>上榆泉村</t>
  </si>
  <si>
    <t>鹿固乡2025年海红果深加工项目</t>
  </si>
  <si>
    <t>河曲县鹿固乡上榆泉村</t>
  </si>
  <si>
    <t>12000*5000*2400mm烘干房箱体1个、900mm热风循环锅炉1台、165mm热风散热管道100米、500mm热风除尘2台、600*600mm循环吹风机16台、300*300mm排湿风机4台、750mm引风机1台、900*1400mm托盘推车288层、自动控温
（达到温度自动断电
低于温度自动启动）电控箱1个、10平方米导流板风道、70㎡深加工车间</t>
  </si>
  <si>
    <t>白家墕村等10村</t>
  </si>
  <si>
    <t>鹿固乡2025年资产收益帮扶项目（防返贫帮扶）</t>
  </si>
  <si>
    <t>白家墕村、南沙窊村、王寺峁村、杨桥窊村、阳坡泉村、辉塔村、南墕村、刘家沙墕村、石家庄村、七星村等10村</t>
  </si>
  <si>
    <t>河曲县鹿固乡人民政府苗永飞</t>
  </si>
  <si>
    <t>全乡防返贫监测户14户24人，2025年投入产业资金24万元。与山西莲芯硒美农业科技开发有限公司合作，按照兜底分红≥6%+务工就业+订单收购（保护价收购）+流转土地等方式，同时约定吸纳就业务工人数、订单收购（保护价收购）农产品数量、流转土地数量和资产保全机制，建立紧密的联农带农利益联结机制，合同期一年。过渡期内，兜底分红收入全部帮扶三类监测对象。</t>
  </si>
  <si>
    <t>人均增收600元以上，带动农户持续增收</t>
  </si>
  <si>
    <t>阳坡泉村小埝组</t>
  </si>
  <si>
    <t>鹿固乡2025年阳坡泉村小埝组深井供水工程</t>
  </si>
  <si>
    <t>鹿固乡阳坡泉村小埝组</t>
  </si>
  <si>
    <t>建设550米深井工程一眼，出水量20米³∕小时，建设100米³高位蓄水池一座，100KVA变压器一台套。</t>
  </si>
  <si>
    <t>大梁村</t>
  </si>
  <si>
    <t>鹿固乡大梁村2025年大坝建设项目</t>
  </si>
  <si>
    <t>河曲县鹿固乡大梁村</t>
  </si>
  <si>
    <t>坝基5605.13㎡，坝体土填筑110478.33㎡，防水建筑物6317㎡，涵洞14662㎡，大坝观测工程509㎡，标志牌1座，防护责任牌1块等</t>
  </si>
  <si>
    <t>形成耕地，增加农户种植面积，使农户增收</t>
  </si>
  <si>
    <t>王寺峁村</t>
  </si>
  <si>
    <t>鹿固乡王寺峁村2025年大坝建设项目</t>
  </si>
  <si>
    <t>河曲县鹿固乡王寺峁村</t>
  </si>
  <si>
    <t>坝控制面积0.6km2，坝高20m，坝底宽32m，坝顶长75m，坝顶宽坝体土方为4.1万m3，主要为坝体、涵卧管两大件等</t>
  </si>
  <si>
    <t>沙坪乡</t>
  </si>
  <si>
    <t>陆家寨村等12村</t>
  </si>
  <si>
    <t>沙坪乡2025年富硒谷子产业奖补项目</t>
  </si>
  <si>
    <t>沙坪乡12个行政村</t>
  </si>
  <si>
    <t>2025.07.31</t>
  </si>
  <si>
    <t>河曲县沙坪乡人民政府赵瑞宏</t>
  </si>
  <si>
    <t>“千万工程”之乡村优势特色产业。
沙坪乡种植业项目。由村集体股份经济合作社组织农户种植种植富硒谷子1628亩，受益范围为脱贫户及防止返贫监测对象户。</t>
  </si>
  <si>
    <t>通过发展种植业，形成种植产业规模，农户年人均收入增加500元</t>
  </si>
  <si>
    <t>沙坪乡2025年红葱产业奖补项目</t>
  </si>
  <si>
    <t>“千万工程”乡村优势特色产业。由村集体股份经济合作社组织农户种植，建设红葱种植基地1769.5亩，其中脱贫户和监测户种植红葱1208亩，一般农户种植红葱561.5亩。</t>
  </si>
  <si>
    <t>年人均增收500元</t>
  </si>
  <si>
    <t>武家庄村
深也村
许家坡村西山组</t>
  </si>
  <si>
    <t>沙坪乡2025年蓖麻养蚕奖补项目</t>
  </si>
  <si>
    <t>“千万工程”乡村优势特色产业。
由村集体股份经济合作社组织农户种植，建设蓖麻种植基地种植蓖麻135亩，养蚕135盒。</t>
  </si>
  <si>
    <t>年人均增收600元</t>
  </si>
  <si>
    <t>深也村范家也组、许家坡张家也组</t>
  </si>
  <si>
    <t>沙坪乡2025年后续扶持产业奖补项目</t>
  </si>
  <si>
    <t>沙坪乡深也村范家也组、许家坡张家也组</t>
  </si>
  <si>
    <t>河曲县沙坪乡人民政府张青山</t>
  </si>
  <si>
    <t>整体搬迁村土地流转，由村集体股份经济合作社组织，与经营主体合作实施，给予规模化（100亩以上）流转的经营主体一定的补助，发展产业种植项目798.71亩。</t>
  </si>
  <si>
    <t>石偏梁等12村</t>
  </si>
  <si>
    <t>沙坪乡2025年庭院经济奖补项目</t>
  </si>
  <si>
    <t>河曲县沙坪乡石偏梁等12村</t>
  </si>
  <si>
    <t>河曲县沙坪乡人民政府柳茂林</t>
  </si>
  <si>
    <t>通过自主创业、龙头带动、互助代管、股份合作等模式，发展庭院经济，力争户均庭院经济收入达到5000元以上。采取以奖代补方式，对发展庭院经济的170户脱贫户、监测户给予最高2000元/户的奖补支持。</t>
  </si>
  <si>
    <t>户均增收2000元</t>
  </si>
  <si>
    <t>许家坡村等7村</t>
  </si>
  <si>
    <t>沙坪乡2025年农村人居环境整治项目</t>
  </si>
  <si>
    <t>河曲县沙坪乡许家坡等七村</t>
  </si>
  <si>
    <t>2025.12.20</t>
  </si>
  <si>
    <t>河曲县沙坪乡人民政府李锋</t>
  </si>
  <si>
    <t>对许家坡村、丁家洼村、武家庄村、深也村、后麻地沟村、郭家庄村、陆家寨村等村通村道路沿线残垣断壁进行整治和村庄内道路进行提升改造，整治村内环境卫生等。清理垃圾5000余方。</t>
  </si>
  <si>
    <t>改善人居环境，群众满意度达到99%以上。</t>
  </si>
  <si>
    <t>后麻地沟村武家庄村
许家坡村</t>
  </si>
  <si>
    <t>沙坪乡2025年资产收益帮扶项目（防返贫帮扶）</t>
  </si>
  <si>
    <t>全乡监测帮扶对象未消除风险监测户3户8人，产业资金共8万元，通过与河曲县四海进通奥康农产品开发有限公司合作，按照兜底分红（6%以上）+务工就业+订单收购（保护价收购）+流转土地等方式，同时约定吸纳就业务工人数、订单收购（保护价收购）农产品数量、流转土地数量和资产保全机制，建立紧密的联农带农利益联结机制，合同期一年。过渡期内，兜底分红收入全部帮扶监测对象。</t>
  </si>
  <si>
    <t>年人均增收600以上</t>
  </si>
  <si>
    <t>收益分红</t>
  </si>
  <si>
    <t>沙坪乡2025年农村供水水质提升项目</t>
  </si>
  <si>
    <t>对沙坪乡31个村组的农村供水工程出现的问题，进行维修养护。</t>
  </si>
  <si>
    <t>提升沙坪乡农村供水保障率、自来水普及率和群众满意度</t>
  </si>
  <si>
    <t>其他</t>
  </si>
  <si>
    <t>砖窑沟村</t>
  </si>
  <si>
    <t>沙坪乡砖窑沟村2025年排洪设施提质改造项目</t>
  </si>
  <si>
    <t>河曲县沙坪乡砖窑沟村</t>
  </si>
  <si>
    <t>对该村原有1.5公里损毁的排洪渠进行提质改造，并与村内排水管网进行连接，改造400米排水管网。深挖排洪渠及村内安装排水管网，硬化受损路面约400米，加装排水设施，解决本村雨水洪涝灾害。</t>
  </si>
  <si>
    <t>沙坪村等10村</t>
  </si>
  <si>
    <t>沙坪乡2025年发展壮大村集体经济项目</t>
  </si>
  <si>
    <t>河曲县沙坪乡10个行政村</t>
  </si>
  <si>
    <t>新购饲料加工设备、秸秆处理设备，新建草料库2000㎡，加工房1000㎡，变压器300千伏等。利用上级财政资金500万元，由河曲县益美胜种植专业合作社运营，沙坪村、陆家寨村、砖窑沟村、郭家庄村、许家坡村、丁家洼村、深也村、石偏梁村、后麻地沟村、武家庄村各50万。总投资500万元。按照利益共享，风险共担的原则合作经营，10村按股比进行收益分红。</t>
  </si>
  <si>
    <t>年村集体增收30万元</t>
  </si>
  <si>
    <t>收益分红，就业务工</t>
  </si>
  <si>
    <t>市场建设和农村物流</t>
  </si>
  <si>
    <t>沙坪乡2025年农产品交易市场建设项目</t>
  </si>
  <si>
    <t>河曲县沙坪乡丁家洼村井湾子组</t>
  </si>
  <si>
    <t>招商一家农民经纪人运营农产品交易市场。主要建设交易库房一座，建筑面积600平方米、安设80T地磅1台、场地硬化712平方米以及其他附属工程。同时，制定实行后续管护办法。</t>
  </si>
  <si>
    <t>带动全乡产业结构调整，农产品销售，增加农户收入。带动全体村民户均增收100元以上。</t>
  </si>
  <si>
    <t>产销对接</t>
  </si>
  <si>
    <t>许家坡村</t>
  </si>
  <si>
    <t>沙坪乡许家坡村2025年产业路提质增效项目</t>
  </si>
  <si>
    <t>河曲县沙坪乡许家坡村</t>
  </si>
  <si>
    <t>河曲县沙坪乡人民政府李强</t>
  </si>
  <si>
    <t>拓宽通村公路长3.5公里，开炸路基石方及土方，扩铺路面5米宽，并加装安全防护栏、新建护坡、路基加固等。</t>
  </si>
  <si>
    <t>节约运输及人力成本300元以上</t>
  </si>
  <si>
    <t>社梁乡</t>
  </si>
  <si>
    <t>社梁乡16个行政村</t>
  </si>
  <si>
    <t>社梁乡2025年富硒谷子产业奖补项目</t>
  </si>
  <si>
    <t>河曲县社梁乡人民政府王敏</t>
  </si>
  <si>
    <t>“千万工程”乡村优势特色产业。
由村集体股份经济合作社组织农户种植，建设富硒谷子种植基地8000亩，受益范围为农户。</t>
  </si>
  <si>
    <t>种植户亩均增收500元</t>
  </si>
  <si>
    <t>带动生产、帮助产销对接</t>
  </si>
  <si>
    <t>社梁乡14个行政村</t>
  </si>
  <si>
    <t>社梁乡2025年特色产业红葱奖补项目</t>
  </si>
  <si>
    <t>“千万工程”乡村优势特色产业。
乡政府牵头组织，村集股份经济合作社组织农户种植二年生红葱苗，建设特色红葱种植基地1800亩。脱贫户监测户种植1600亩，一般农户种植200亩。受益范围为农户。</t>
  </si>
  <si>
    <t>种植户亩均增收1500元</t>
  </si>
  <si>
    <t>社梁乡堡宅梁等24村、组</t>
  </si>
  <si>
    <t>社梁乡2025年农村供水水质提升项目</t>
  </si>
  <si>
    <t>全乡24村、组人饮工程维修维护，人饮工程升级改造</t>
  </si>
  <si>
    <t>保证安全饮水，提升饮水安全保障水平</t>
  </si>
  <si>
    <t>韩家湾村香梁山村民小组</t>
  </si>
  <si>
    <t>社梁乡2025年后续扶持产业奖补项目</t>
  </si>
  <si>
    <t>社梁乡韩家湾村香梁山村民小组</t>
  </si>
  <si>
    <t>整体搬迁村2025年土地流转。由乡政府牵头，择优选择农业专业合作社对韩家湾村香梁山村民小组327亩土地进行流转，发展特色产业。</t>
  </si>
  <si>
    <t>社梁乡15个行政村</t>
  </si>
  <si>
    <t>社梁乡2025年黍米种植产业奖补项目</t>
  </si>
  <si>
    <t>“千万工程”乡村优势特色产业。
由村集体股份经济合作社组织农户种植，建设黍米种植基地1000亩，受益范围为农户。</t>
  </si>
  <si>
    <t>社梁乡2025年农业产业种植奖补项目</t>
  </si>
  <si>
    <t>“千万工程”乡村优势特色产业。
由村集体股份经济合作社组织农户种植大豆1400亩，种植油料700亩，受益范围为农户。</t>
  </si>
  <si>
    <t>种植户亩均增收300元</t>
  </si>
  <si>
    <t>军池村等3村</t>
  </si>
  <si>
    <t>社梁乡2025年资产收益项目（防返贫帮扶）</t>
  </si>
  <si>
    <t>社梁乡军池村等3村</t>
  </si>
  <si>
    <t>全乡新识别未消除风险防返贫监测户5户13人产业资金13万元，乡政府与山西莲芯硒美农业科技开发有限公司合作，按照兜底分红（6%以上）+务工就业+订单收购（保护价收购）+流转土地等方式，同时约定吸纳就业务工人数、订单收购（保护价收购）农产品数量、流转土地数量和资产保全机制，建立紧密的联农带农利益联结机制，合同期一年。过渡期内，兜底分红收入全部帮扶三类监测对象。</t>
  </si>
  <si>
    <t>人均增收600元</t>
  </si>
  <si>
    <t>堡宅梁等17村</t>
  </si>
  <si>
    <t>社梁乡2025年庭院经济奖补项目</t>
  </si>
  <si>
    <t>社梁乡堡宅梁等17村</t>
  </si>
  <si>
    <t>“千万工程”乡村优势特色产业。
通过自主创业、龙头带动、互助代管、股份合作等模式，发展庭院经济，力争户均庭院经济收入达到5000元以上。采取以奖代补方式，对发展庭院经济的200户脱贫户、监测户给予最高2000元/户的奖补支持。</t>
  </si>
  <si>
    <t>户均增收2000元以上</t>
  </si>
  <si>
    <t>刘家沟村</t>
  </si>
  <si>
    <t>社梁乡2025年刘家沟村食用菌深加工配套设施购置项目</t>
  </si>
  <si>
    <t>社梁乡刘家沟村</t>
  </si>
  <si>
    <t>购置蘑菇线气泡清洗机一台、蘑菇系列振动布料机一台、蘑菇系列八角拌料机一台、蘑菇系列全自动封口罐装线一套，购置薯片包装机一台、购置并建设速冻库一座</t>
  </si>
  <si>
    <t>村集体增收5万元</t>
  </si>
  <si>
    <t>郝家墕村</t>
  </si>
  <si>
    <t>社梁乡2025年郝家墕村田间道路建设项目</t>
  </si>
  <si>
    <t>社梁乡郝家墕村</t>
  </si>
  <si>
    <t>2025.06.01</t>
  </si>
  <si>
    <t>建设砂石田间道路2.9km（3米宽）</t>
  </si>
  <si>
    <t>方便耕作作业</t>
  </si>
  <si>
    <t>赵元头村</t>
  </si>
  <si>
    <t>社梁乡赵元头村2025年发展壮大村集体经济项目</t>
  </si>
  <si>
    <t>社梁乡赵元头村</t>
  </si>
  <si>
    <t>2025.07.01</t>
  </si>
  <si>
    <t>新建蔬菜大棚15座，每座500平方米，共计5000平方米。配套平整土地、建设管理房、田间道路、供水设施、供电等设施.</t>
  </si>
  <si>
    <t>村集体增收30万元</t>
  </si>
  <si>
    <t>带动生产、收益分红</t>
  </si>
  <si>
    <t>产业服务支撑项目</t>
  </si>
  <si>
    <t>农业社会化服务</t>
  </si>
  <si>
    <t>木柯桥村</t>
  </si>
  <si>
    <t>木柯桥村2025年农业机械购置项目</t>
  </si>
  <si>
    <t>社梁乡木柯桥村</t>
  </si>
  <si>
    <t>购置收割机一台、割台一座、谷子高梁凹板筛一台、高粱谷子振动筛一套、四驱装粮车一辆、三铧翻车犁一台、撒肥机一辆</t>
  </si>
  <si>
    <t>村集体增收2.4万元</t>
  </si>
  <si>
    <t>木柯桥村2025年红葱储贮中心建设项目</t>
  </si>
  <si>
    <t>建设储贮场100平米、建设库房60平米，购置30吨地磅一台</t>
  </si>
  <si>
    <t>村集体增收1.5万元</t>
  </si>
  <si>
    <t>军池村</t>
  </si>
  <si>
    <t>社梁乡军池村2025年基础设施建设项目</t>
  </si>
  <si>
    <t>社梁乡军池村</t>
  </si>
  <si>
    <t>河曲县社梁乡人民政府王东</t>
  </si>
  <si>
    <t>新建村内街巷道路2km,3.5米宽，踏铺5cm沥青砼面层，配套建设排水设施</t>
  </si>
  <si>
    <t>方便群众出行</t>
  </si>
  <si>
    <t>尖山村
井峪沟村</t>
  </si>
  <si>
    <t>社梁乡2025年坡改梯建设项目</t>
  </si>
  <si>
    <t>社梁乡尖山村、井峪沟村</t>
  </si>
  <si>
    <t>在尖山村坡改梯696亩，井峪沟村坡改梯1500亩</t>
  </si>
  <si>
    <t>粮食增产100000公斤，年增产效益25万元</t>
  </si>
  <si>
    <t>井峪沟村</t>
  </si>
  <si>
    <t>社梁乡井峪沟村2025年小型水利设施建设项目</t>
  </si>
  <si>
    <t>社梁乡井峪沟村</t>
  </si>
  <si>
    <t>新建设施上水塔600立方米，每立方米1200元；上水管道3000米，每米160元（含出水栓、阀门、滴水池、监测井），打造灌溉水地400亩</t>
  </si>
  <si>
    <t>亩均增收700元</t>
  </si>
  <si>
    <t>单寨乡</t>
  </si>
  <si>
    <t>单寨乡16村</t>
  </si>
  <si>
    <t>单寨乡2025年富硒谷子种植项目</t>
  </si>
  <si>
    <t>河曲县单寨乡人民政府李向东</t>
  </si>
  <si>
    <t>“千万工程”乡村优势特色产业。新建富硒谷子种植基地11000亩。</t>
  </si>
  <si>
    <t>可带动脱贫户、监测户实现人均增收800元</t>
  </si>
  <si>
    <t>单寨乡2025年黍米种植奖补项目</t>
  </si>
  <si>
    <t>单寨村</t>
  </si>
  <si>
    <t>河曲县单寨乡人民政府王力群</t>
  </si>
  <si>
    <t>“千万工程”乡村优势特色产业。新建黍米种植基地3000亩。</t>
  </si>
  <si>
    <t>可带动脱贫户、监测户实现人均增收300元</t>
  </si>
  <si>
    <t>单寨乡2025年农村供水水质提升项目</t>
  </si>
  <si>
    <t>对16个村的农村供水深井、蓄水池、检查井、管道等设施进行日常维修与养护，达到强化供水保障、实现水质合格的目标，确保全年饮水安全。</t>
  </si>
  <si>
    <t>提升单寨乡农村供水保障率、自来水普及率和群众满意度。</t>
  </si>
  <si>
    <t>单寨乡2025年农村人居环境整治</t>
  </si>
  <si>
    <t>河曲县单寨乡人民政府张越峰</t>
  </si>
  <si>
    <t>“千万工程”
1、16个行政村清理交通沿线积存建筑垃圾和生活垃圾、生活垃圾和残垣断壁,清理村内柴堆、炭堆、粪堆、建筑垃圾、生活垃圾等“六乱”整治内容，投资64万元；
2、308省道沿线村庄常态化保洁，投资56万元。</t>
  </si>
  <si>
    <t>改善村民生产生活条件</t>
  </si>
  <si>
    <t>单寨乡2025年庭院经济奖补项目</t>
  </si>
  <si>
    <t>“千万工程”乡村优势特色产业。通过自主创业、龙头带动、互助代管、股份合作等模式，发展庭院经济，力争户均庭院经济收入达到5000元以上。采取以奖代补方式，对发展庭院经济的130户脱贫户、监测户给予最高2000元/户的奖补支持。</t>
  </si>
  <si>
    <t>龙泉沟等4村</t>
  </si>
  <si>
    <t>单寨乡2025年田间道路维修项目</t>
  </si>
  <si>
    <t>龙泉沟、瓦窑坡、紫河、单寨等4村</t>
  </si>
  <si>
    <t>维修原有田间道路8公里</t>
  </si>
  <si>
    <t>通过项目实施改善乡村形象，方便农户出行。</t>
  </si>
  <si>
    <t>沙坡</t>
  </si>
  <si>
    <t>单寨乡2025年沙坡村排洪渠建设项目</t>
  </si>
  <si>
    <t>沙坡村</t>
  </si>
  <si>
    <t>新修排洪渠2公里</t>
  </si>
  <si>
    <t>改善人居环境</t>
  </si>
  <si>
    <t>龙泉沟</t>
  </si>
  <si>
    <t>单寨乡2025年龙泉沟村乡村治理提升项目</t>
  </si>
  <si>
    <t>龙泉沟村</t>
  </si>
  <si>
    <t>硬化街巷2公里、拆除残垣断壁、人居环境治理</t>
  </si>
  <si>
    <t>单寨乡2025年单寨村通村公路改建项目</t>
  </si>
  <si>
    <t>单寨村、太子店小组、火山小组</t>
  </si>
  <si>
    <t>河曲县单寨乡人民政府刘志员</t>
  </si>
  <si>
    <t>改建通村道路7公里，包括路基、排水、路面铺油等</t>
  </si>
  <si>
    <t>前川村</t>
  </si>
  <si>
    <t>单寨乡2025年前川村通村公路改建项目</t>
  </si>
  <si>
    <t>前川村、郑家洼小组</t>
  </si>
  <si>
    <t>改建通村道路5公里，包括路基、排水、路面铺油等</t>
  </si>
  <si>
    <t>土沟乡</t>
  </si>
  <si>
    <t>土沟村等11个行政村</t>
  </si>
  <si>
    <t>土沟乡2025年富硒谷子产业奖补项目</t>
  </si>
  <si>
    <t>2025.2.25</t>
  </si>
  <si>
    <t>河曲县土沟乡人民政府贺建文</t>
  </si>
  <si>
    <t>“千万工程”乡村优势特色产业。
由村集体股份经济合作社组织农户种植，建设富硒谷子种植基地9476亩。受益范围为农户。</t>
  </si>
  <si>
    <t>土沟乡2025年农业产业种植业奖补项目</t>
  </si>
  <si>
    <t>“千万工程”乡村优势特色产业。
由村集体股份经济合作社组织农户种植，种植大豆3313亩</t>
  </si>
  <si>
    <t>土沟乡2025年庭院经济奖补项目</t>
  </si>
  <si>
    <t>2025.4.10</t>
  </si>
  <si>
    <t>“千万工程”乡村优势特色产业。
通过自主创业、龙头带动、互助代管、股份合作等模式，发展庭院经济，力争户均庭院经济收入达到5000元以上。采取以奖代补方式，对发展庭院经济的70户脱贫户、监测户给予最高2000元/户的奖补支持。</t>
  </si>
  <si>
    <t>提高农户发展生产积极性，稳定增收</t>
  </si>
  <si>
    <t>土沟村马圈洼村民小组</t>
  </si>
  <si>
    <t>土沟乡2025年后续扶持产业奖补项目</t>
  </si>
  <si>
    <t>按照农业产业振兴奖补政策，易地搬迁村土地流转，发展种植424.87亩。</t>
  </si>
  <si>
    <t>人均增收100元</t>
  </si>
  <si>
    <t>土沟乡2025年农村供水水质提升项目</t>
  </si>
  <si>
    <t>土沟乡11个行政村</t>
  </si>
  <si>
    <t>2025.5.10</t>
  </si>
  <si>
    <t>11个行政村21个村、组小型饮水工程维修</t>
  </si>
  <si>
    <t>实现农村安全饮水全面提质增效</t>
  </si>
  <si>
    <t>土沟村</t>
  </si>
  <si>
    <t>土沟乡土沟村2025年农机具项目</t>
  </si>
  <si>
    <t>购置110型收割机1台，建60平米农机具停放棚</t>
  </si>
  <si>
    <r>
      <rPr>
        <sz val="9"/>
        <rFont val="宋体"/>
        <charset val="134"/>
      </rPr>
      <t>土沟乡</t>
    </r>
    <r>
      <rPr>
        <sz val="9"/>
        <rFont val="Times New Roman"/>
        <charset val="134"/>
      </rPr>
      <t>2025</t>
    </r>
    <r>
      <rPr>
        <sz val="9"/>
        <rFont val="宋体"/>
        <charset val="134"/>
      </rPr>
      <t>年土沟村基地市场建设项目</t>
    </r>
  </si>
  <si>
    <r>
      <rPr>
        <sz val="9"/>
        <rFont val="宋体"/>
        <charset val="134"/>
      </rPr>
      <t>新建</t>
    </r>
    <r>
      <rPr>
        <sz val="9"/>
        <rFont val="Times New Roman"/>
        <charset val="134"/>
      </rPr>
      <t>400</t>
    </r>
    <r>
      <rPr>
        <sz val="9"/>
        <rFont val="宋体"/>
        <charset val="134"/>
      </rPr>
      <t>平米农副产品交易市场</t>
    </r>
  </si>
  <si>
    <t>村沟村</t>
  </si>
  <si>
    <t>土沟乡村沟村2025年硬化出田产业道路项目</t>
  </si>
  <si>
    <t>硬化田间道路长
5公里、宽度3.5米、厚度16公分及配套排水</t>
  </si>
  <si>
    <t>极大地改善了村民出行及居住条件，更能促进农户扩大种植面积</t>
  </si>
  <si>
    <t>潘家山村</t>
  </si>
  <si>
    <r>
      <rPr>
        <sz val="9"/>
        <rFont val="宋体"/>
        <charset val="134"/>
      </rPr>
      <t>土沟乡潘家山村</t>
    </r>
    <r>
      <rPr>
        <sz val="9"/>
        <rFont val="Times New Roman"/>
        <charset val="134"/>
      </rPr>
      <t>2025</t>
    </r>
    <r>
      <rPr>
        <sz val="9"/>
        <rFont val="宋体"/>
        <charset val="134"/>
      </rPr>
      <t>年深井建设项目</t>
    </r>
  </si>
  <si>
    <t>深井一座，机电设备及安装，金属结构设备及安装等</t>
  </si>
  <si>
    <t>保障全村村民饮水安全</t>
  </si>
  <si>
    <t>横梁会村</t>
  </si>
  <si>
    <t>土沟乡横梁会村2025年马铃薯储藏窖维修项目</t>
  </si>
  <si>
    <t>马铃薯储藏窖周边维修改造：
硬化马铃薯储藏窖停车平台300平米，做长70米宽30公分排水，硬化路面50米宽3米，修改道路30米，改土方300方</t>
  </si>
  <si>
    <t>提高马铃薯储藏窖储存能力，增加农民收入，促进产业发展，增强村级党组织服务功能</t>
  </si>
  <si>
    <t>土沟乡2025年农村人居环境整治项目</t>
  </si>
  <si>
    <t>2025.3.25</t>
  </si>
  <si>
    <t>河曲县土沟乡人民政府马峰</t>
  </si>
  <si>
    <t>“千万工程”
1、对黑豆洼、东上庄、潘家山、榆立坪、横梁会5个非贫困村村民居住环境整治，村内主干道环境卫生整治清理杂草1500米，清理土堆200方，秸秆垃圾清运4500方，清理排水2000米，处理墙壁污渍乱贴乱画1000平米。村内主要道路和户道修补2500平米，修补拆除残垣断壁，投资100万元。
2、对其他5个脱贫村进行后续环境提升，管护维护，投资50万元</t>
  </si>
  <si>
    <t>全面提升人居环境整治成效，宜居宜业的乡村</t>
  </si>
  <si>
    <t>榆立岭洼村</t>
  </si>
  <si>
    <t>土沟乡2025年榆岭窊村农村人居环境提升工程</t>
  </si>
  <si>
    <t>“千万工程”
对榆岭窊村进行环境卫生提质增效，投资320万元</t>
  </si>
  <si>
    <t>土沟乡11村</t>
  </si>
  <si>
    <t>土沟乡有机肥料生产建设项目</t>
  </si>
  <si>
    <t>液体2800平米，年产能3000吨，设备投资350万；
固体5600平米，产能8万吨，机械设备投资610万</t>
  </si>
  <si>
    <t>全面巩固脱贫成果，壮大村集体经济</t>
  </si>
  <si>
    <r>
      <rPr>
        <sz val="9"/>
        <rFont val="宋体"/>
        <charset val="134"/>
      </rPr>
      <t>西口镇等</t>
    </r>
    <r>
      <rPr>
        <sz val="9"/>
        <rFont val="Times New Roman"/>
        <charset val="134"/>
      </rPr>
      <t>11</t>
    </r>
    <r>
      <rPr>
        <sz val="9"/>
        <rFont val="宋体"/>
        <charset val="134"/>
      </rPr>
      <t>个乡镇</t>
    </r>
  </si>
  <si>
    <t>马连口等170村</t>
  </si>
  <si>
    <r>
      <rPr>
        <sz val="9"/>
        <rFont val="宋体"/>
        <charset val="134"/>
      </rPr>
      <t>河曲县</t>
    </r>
    <r>
      <rPr>
        <sz val="9"/>
        <rFont val="Times New Roman"/>
        <charset val="134"/>
      </rPr>
      <t>2025</t>
    </r>
    <r>
      <rPr>
        <sz val="9"/>
        <rFont val="宋体"/>
        <charset val="134"/>
      </rPr>
      <t>年特色种植特惠补贴项目</t>
    </r>
  </si>
  <si>
    <t>河曲县</t>
  </si>
  <si>
    <t>河曲县农业产业发展中心刘敏</t>
  </si>
  <si>
    <r>
      <rPr>
        <sz val="9"/>
        <rFont val="Times New Roman"/>
        <charset val="134"/>
      </rPr>
      <t>“</t>
    </r>
    <r>
      <rPr>
        <sz val="9"/>
        <rFont val="宋体"/>
        <charset val="134"/>
      </rPr>
      <t>千万工程</t>
    </r>
    <r>
      <rPr>
        <sz val="9"/>
        <rFont val="Times New Roman"/>
        <charset val="134"/>
      </rPr>
      <t>”</t>
    </r>
    <r>
      <rPr>
        <sz val="9"/>
        <rFont val="宋体"/>
        <charset val="134"/>
      </rPr>
      <t>乡村优势特色产业。</t>
    </r>
    <r>
      <rPr>
        <sz val="9"/>
        <rFont val="Times New Roman"/>
        <charset val="134"/>
      </rPr>
      <t xml:space="preserve">
</t>
    </r>
    <r>
      <rPr>
        <sz val="9"/>
        <rFont val="宋体"/>
        <charset val="134"/>
      </rPr>
      <t>对全县脱贫户或监测户种植的杂粮、马铃薯进行补贴。预计补贴杂粮</t>
    </r>
    <r>
      <rPr>
        <sz val="9"/>
        <rFont val="Times New Roman"/>
        <charset val="134"/>
      </rPr>
      <t>7</t>
    </r>
    <r>
      <rPr>
        <sz val="9"/>
        <rFont val="宋体"/>
        <charset val="134"/>
      </rPr>
      <t>万亩、马铃薯</t>
    </r>
    <r>
      <rPr>
        <sz val="9"/>
        <rFont val="Times New Roman"/>
        <charset val="134"/>
      </rPr>
      <t>1.4</t>
    </r>
    <r>
      <rPr>
        <sz val="9"/>
        <rFont val="宋体"/>
        <charset val="134"/>
      </rPr>
      <t>万亩，共计</t>
    </r>
    <r>
      <rPr>
        <sz val="9"/>
        <rFont val="Times New Roman"/>
        <charset val="134"/>
      </rPr>
      <t>8.4</t>
    </r>
    <r>
      <rPr>
        <sz val="9"/>
        <rFont val="宋体"/>
        <charset val="134"/>
      </rPr>
      <t>万亩。</t>
    </r>
  </si>
  <si>
    <r>
      <rPr>
        <sz val="9"/>
        <rFont val="宋体"/>
        <charset val="134"/>
      </rPr>
      <t>激发脱贫户自主发展产业的动力，受益脱贫人口每人增收</t>
    </r>
    <r>
      <rPr>
        <sz val="9"/>
        <rFont val="Times New Roman"/>
        <charset val="134"/>
      </rPr>
      <t>200</t>
    </r>
    <r>
      <rPr>
        <sz val="9"/>
        <rFont val="宋体"/>
        <charset val="134"/>
      </rPr>
      <t>元以上。</t>
    </r>
  </si>
  <si>
    <t>坪泉等42村</t>
  </si>
  <si>
    <r>
      <rPr>
        <sz val="9"/>
        <rFont val="宋体"/>
        <charset val="134"/>
      </rPr>
      <t>河曲县</t>
    </r>
    <r>
      <rPr>
        <sz val="9"/>
        <rFont val="Times New Roman"/>
        <charset val="134"/>
      </rPr>
      <t>2025</t>
    </r>
    <r>
      <rPr>
        <sz val="9"/>
        <rFont val="宋体"/>
        <charset val="134"/>
      </rPr>
      <t>年种植业奖补项目</t>
    </r>
  </si>
  <si>
    <r>
      <rPr>
        <sz val="9"/>
        <rFont val="Times New Roman"/>
        <charset val="134"/>
      </rPr>
      <t>“</t>
    </r>
    <r>
      <rPr>
        <sz val="9"/>
        <rFont val="宋体"/>
        <charset val="134"/>
      </rPr>
      <t>千万工程</t>
    </r>
    <r>
      <rPr>
        <sz val="9"/>
        <rFont val="Times New Roman"/>
        <charset val="134"/>
      </rPr>
      <t>”</t>
    </r>
    <r>
      <rPr>
        <sz val="9"/>
        <rFont val="宋体"/>
        <charset val="134"/>
      </rPr>
      <t>乡村优势特色产业。</t>
    </r>
    <r>
      <rPr>
        <sz val="9"/>
        <rFont val="Times New Roman"/>
        <charset val="134"/>
      </rPr>
      <t xml:space="preserve">
1.</t>
    </r>
    <r>
      <rPr>
        <sz val="9"/>
        <rFont val="宋体"/>
        <charset val="134"/>
      </rPr>
      <t>对在县域范围内收购</t>
    </r>
    <r>
      <rPr>
        <sz val="9"/>
        <rFont val="Times New Roman"/>
        <charset val="134"/>
      </rPr>
      <t>“</t>
    </r>
    <r>
      <rPr>
        <sz val="9"/>
        <rFont val="宋体"/>
        <charset val="134"/>
      </rPr>
      <t>河曲红葱</t>
    </r>
    <r>
      <rPr>
        <sz val="9"/>
        <rFont val="Times New Roman"/>
        <charset val="134"/>
      </rPr>
      <t>”</t>
    </r>
    <r>
      <rPr>
        <sz val="9"/>
        <rFont val="宋体"/>
        <charset val="134"/>
      </rPr>
      <t>的企业、经纪人等收购主体进行补贴，收购</t>
    </r>
    <r>
      <rPr>
        <sz val="9"/>
        <rFont val="Times New Roman"/>
        <charset val="134"/>
      </rPr>
      <t>300</t>
    </r>
    <r>
      <rPr>
        <sz val="9"/>
        <rFont val="宋体"/>
        <charset val="134"/>
      </rPr>
      <t>万斤，资金</t>
    </r>
    <r>
      <rPr>
        <sz val="9"/>
        <rFont val="Times New Roman"/>
        <charset val="134"/>
      </rPr>
      <t>32</t>
    </r>
    <r>
      <rPr>
        <sz val="9"/>
        <rFont val="宋体"/>
        <charset val="134"/>
      </rPr>
      <t>万元。</t>
    </r>
    <r>
      <rPr>
        <sz val="9"/>
        <rFont val="Times New Roman"/>
        <charset val="134"/>
      </rPr>
      <t xml:space="preserve">
2.</t>
    </r>
    <r>
      <rPr>
        <sz val="9"/>
        <rFont val="宋体"/>
        <charset val="134"/>
      </rPr>
      <t>对收购本县产海红果的海红果加工企业，给予每斤</t>
    </r>
    <r>
      <rPr>
        <sz val="9"/>
        <rFont val="Times New Roman"/>
        <charset val="134"/>
      </rPr>
      <t>0.2</t>
    </r>
    <r>
      <rPr>
        <sz val="9"/>
        <rFont val="宋体"/>
        <charset val="134"/>
      </rPr>
      <t>元的收购补贴，预计收购</t>
    </r>
    <r>
      <rPr>
        <sz val="9"/>
        <rFont val="Times New Roman"/>
        <charset val="134"/>
      </rPr>
      <t>100</t>
    </r>
    <r>
      <rPr>
        <sz val="9"/>
        <rFont val="宋体"/>
        <charset val="134"/>
      </rPr>
      <t>万斤，资金</t>
    </r>
    <r>
      <rPr>
        <sz val="9"/>
        <rFont val="Times New Roman"/>
        <charset val="134"/>
      </rPr>
      <t>20</t>
    </r>
    <r>
      <rPr>
        <sz val="9"/>
        <rFont val="宋体"/>
        <charset val="134"/>
      </rPr>
      <t>万元。</t>
    </r>
    <r>
      <rPr>
        <sz val="9"/>
        <rFont val="Times New Roman"/>
        <charset val="134"/>
      </rPr>
      <t xml:space="preserve">
3.</t>
    </r>
    <r>
      <rPr>
        <sz val="9"/>
        <rFont val="宋体"/>
        <charset val="134"/>
      </rPr>
      <t>新建农产品产地仓储保鲜设施果蔬保鲜库</t>
    </r>
    <r>
      <rPr>
        <sz val="9"/>
        <rFont val="Times New Roman"/>
        <charset val="134"/>
      </rPr>
      <t>1</t>
    </r>
    <r>
      <rPr>
        <sz val="9"/>
        <rFont val="宋体"/>
        <charset val="134"/>
      </rPr>
      <t>处，计划补贴</t>
    </r>
    <r>
      <rPr>
        <sz val="9"/>
        <rFont val="Times New Roman"/>
        <charset val="134"/>
      </rPr>
      <t>6</t>
    </r>
    <r>
      <rPr>
        <sz val="9"/>
        <rFont val="宋体"/>
        <charset val="134"/>
      </rPr>
      <t>万元。</t>
    </r>
    <r>
      <rPr>
        <sz val="9"/>
        <rFont val="Times New Roman"/>
        <charset val="134"/>
      </rPr>
      <t xml:space="preserve">
4.</t>
    </r>
    <r>
      <rPr>
        <sz val="9"/>
        <rFont val="宋体"/>
        <charset val="134"/>
      </rPr>
      <t>维修改造升级春秋季蔬菜生产全钢架结构大棚，每亩补助</t>
    </r>
    <r>
      <rPr>
        <sz val="9"/>
        <rFont val="Times New Roman"/>
        <charset val="134"/>
      </rPr>
      <t>0.3</t>
    </r>
    <r>
      <rPr>
        <sz val="9"/>
        <rFont val="宋体"/>
        <charset val="134"/>
      </rPr>
      <t>万元，共计补助</t>
    </r>
    <r>
      <rPr>
        <sz val="9"/>
        <rFont val="Times New Roman"/>
        <charset val="134"/>
      </rPr>
      <t>5</t>
    </r>
    <r>
      <rPr>
        <sz val="9"/>
        <rFont val="宋体"/>
        <charset val="134"/>
      </rPr>
      <t>万元。</t>
    </r>
    <r>
      <rPr>
        <sz val="9"/>
        <rFont val="Times New Roman"/>
        <charset val="134"/>
      </rPr>
      <t xml:space="preserve">
5.</t>
    </r>
    <r>
      <rPr>
        <sz val="9"/>
        <rFont val="宋体"/>
        <charset val="134"/>
      </rPr>
      <t>对符合条件家庭农场进行补贴，预计补贴</t>
    </r>
    <r>
      <rPr>
        <sz val="9"/>
        <rFont val="Times New Roman"/>
        <charset val="134"/>
      </rPr>
      <t>20</t>
    </r>
    <r>
      <rPr>
        <sz val="9"/>
        <rFont val="宋体"/>
        <charset val="134"/>
      </rPr>
      <t>个，资金</t>
    </r>
    <r>
      <rPr>
        <sz val="9"/>
        <rFont val="Times New Roman"/>
        <charset val="134"/>
      </rPr>
      <t>100</t>
    </r>
    <r>
      <rPr>
        <sz val="9"/>
        <rFont val="宋体"/>
        <charset val="134"/>
      </rPr>
      <t>万元。</t>
    </r>
    <r>
      <rPr>
        <sz val="9"/>
        <rFont val="Times New Roman"/>
        <charset val="134"/>
      </rPr>
      <t xml:space="preserve">
6.</t>
    </r>
    <r>
      <rPr>
        <sz val="9"/>
        <rFont val="宋体"/>
        <charset val="134"/>
      </rPr>
      <t>三品一标县级认证奖补，农产品质量认证（续认）奖补。对7个产品续认证进行奖补，资金3.5万元；对新认证</t>
    </r>
    <r>
      <rPr>
        <sz val="9"/>
        <rFont val="Times New Roman"/>
        <charset val="134"/>
      </rPr>
      <t>13</t>
    </r>
    <r>
      <rPr>
        <sz val="9"/>
        <rFont val="宋体"/>
        <charset val="134"/>
      </rPr>
      <t>个绿色产品进行奖补，资金</t>
    </r>
    <r>
      <rPr>
        <sz val="9"/>
        <rFont val="Times New Roman"/>
        <charset val="134"/>
      </rPr>
      <t>11.4</t>
    </r>
    <r>
      <rPr>
        <sz val="9"/>
        <rFont val="宋体"/>
        <charset val="134"/>
      </rPr>
      <t>万元，资金</t>
    </r>
    <r>
      <rPr>
        <sz val="9"/>
        <rFont val="Times New Roman"/>
        <charset val="134"/>
      </rPr>
      <t>14.9</t>
    </r>
    <r>
      <rPr>
        <sz val="9"/>
        <rFont val="宋体"/>
        <charset val="134"/>
      </rPr>
      <t>万元。</t>
    </r>
  </si>
  <si>
    <t>通过种植补贴，激发农户、企业种植积极性，壮大种植产业发展，带动农户增收。</t>
  </si>
  <si>
    <r>
      <rPr>
        <sz val="9"/>
        <rFont val="宋体"/>
        <charset val="134"/>
      </rPr>
      <t>西口镇等</t>
    </r>
    <r>
      <rPr>
        <sz val="9"/>
        <rFont val="Times New Roman"/>
        <charset val="134"/>
      </rPr>
      <t>7</t>
    </r>
    <r>
      <rPr>
        <sz val="9"/>
        <rFont val="宋体"/>
        <charset val="134"/>
      </rPr>
      <t>个乡镇</t>
    </r>
  </si>
  <si>
    <t>邬家沙梁等12村</t>
  </si>
  <si>
    <r>
      <rPr>
        <sz val="9"/>
        <rFont val="宋体"/>
        <charset val="134"/>
      </rPr>
      <t>河曲县</t>
    </r>
    <r>
      <rPr>
        <sz val="9"/>
        <rFont val="Times New Roman"/>
        <charset val="134"/>
      </rPr>
      <t>2025</t>
    </r>
    <r>
      <rPr>
        <sz val="9"/>
        <rFont val="宋体"/>
        <charset val="134"/>
      </rPr>
      <t>年养殖业奖补项目</t>
    </r>
  </si>
  <si>
    <r>
      <rPr>
        <sz val="9"/>
        <rFont val="Times New Roman"/>
        <charset val="134"/>
      </rPr>
      <t>“</t>
    </r>
    <r>
      <rPr>
        <sz val="9"/>
        <rFont val="宋体"/>
        <charset val="134"/>
      </rPr>
      <t>千万工程</t>
    </r>
    <r>
      <rPr>
        <sz val="9"/>
        <rFont val="Times New Roman"/>
        <charset val="134"/>
      </rPr>
      <t>”</t>
    </r>
    <r>
      <rPr>
        <sz val="9"/>
        <rFont val="宋体"/>
        <charset val="134"/>
      </rPr>
      <t>乡村优势特色产业。</t>
    </r>
    <r>
      <rPr>
        <sz val="9"/>
        <rFont val="Times New Roman"/>
        <charset val="134"/>
      </rPr>
      <t xml:space="preserve">
1.</t>
    </r>
    <r>
      <rPr>
        <sz val="9"/>
        <rFont val="宋体"/>
        <charset val="134"/>
      </rPr>
      <t>对年首批出栏生猪</t>
    </r>
    <r>
      <rPr>
        <sz val="9"/>
        <rFont val="Times New Roman"/>
        <charset val="134"/>
      </rPr>
      <t>500</t>
    </r>
    <r>
      <rPr>
        <sz val="9"/>
        <rFont val="宋体"/>
        <charset val="134"/>
      </rPr>
      <t>头以上的进行补贴，补贴</t>
    </r>
    <r>
      <rPr>
        <sz val="9"/>
        <rFont val="Times New Roman"/>
        <charset val="134"/>
      </rPr>
      <t>1000</t>
    </r>
    <r>
      <rPr>
        <sz val="9"/>
        <rFont val="宋体"/>
        <charset val="134"/>
      </rPr>
      <t>头，资金</t>
    </r>
    <r>
      <rPr>
        <sz val="9"/>
        <rFont val="Times New Roman"/>
        <charset val="134"/>
      </rPr>
      <t>30</t>
    </r>
    <r>
      <rPr>
        <sz val="9"/>
        <rFont val="宋体"/>
        <charset val="134"/>
      </rPr>
      <t>万元。</t>
    </r>
    <r>
      <rPr>
        <sz val="9"/>
        <rFont val="Times New Roman"/>
        <charset val="134"/>
      </rPr>
      <t xml:space="preserve">
2.</t>
    </r>
    <r>
      <rPr>
        <sz val="9"/>
        <rFont val="宋体"/>
        <charset val="134"/>
      </rPr>
      <t>对符合条件的养殖场（户）进行种羊补贴，补贴</t>
    </r>
    <r>
      <rPr>
        <sz val="9"/>
        <rFont val="Times New Roman"/>
        <charset val="134"/>
      </rPr>
      <t>10</t>
    </r>
    <r>
      <rPr>
        <sz val="9"/>
        <rFont val="宋体"/>
        <charset val="134"/>
      </rPr>
      <t>只种公羊、</t>
    </r>
    <r>
      <rPr>
        <sz val="9"/>
        <rFont val="Times New Roman"/>
        <charset val="134"/>
      </rPr>
      <t>120</t>
    </r>
    <r>
      <rPr>
        <sz val="9"/>
        <rFont val="宋体"/>
        <charset val="134"/>
      </rPr>
      <t>只种母羊，资金</t>
    </r>
    <r>
      <rPr>
        <sz val="9"/>
        <rFont val="Times New Roman"/>
        <charset val="134"/>
      </rPr>
      <t>8</t>
    </r>
    <r>
      <rPr>
        <sz val="9"/>
        <rFont val="宋体"/>
        <charset val="134"/>
      </rPr>
      <t>万。</t>
    </r>
    <r>
      <rPr>
        <sz val="9"/>
        <rFont val="Times New Roman"/>
        <charset val="134"/>
      </rPr>
      <t xml:space="preserve">
3.</t>
    </r>
    <r>
      <rPr>
        <sz val="9"/>
        <rFont val="宋体"/>
        <charset val="134"/>
      </rPr>
      <t>对符合条件的脱贫户或监测户新购母驴、母牛进行补贴，预计补贴</t>
    </r>
    <r>
      <rPr>
        <sz val="9"/>
        <rFont val="Times New Roman"/>
        <charset val="134"/>
      </rPr>
      <t>100</t>
    </r>
    <r>
      <rPr>
        <sz val="9"/>
        <rFont val="宋体"/>
        <charset val="134"/>
      </rPr>
      <t>头，资金</t>
    </r>
    <r>
      <rPr>
        <sz val="9"/>
        <rFont val="Times New Roman"/>
        <charset val="134"/>
      </rPr>
      <t>30</t>
    </r>
    <r>
      <rPr>
        <sz val="9"/>
        <rFont val="宋体"/>
        <charset val="134"/>
      </rPr>
      <t>万元。</t>
    </r>
    <r>
      <rPr>
        <sz val="9"/>
        <rFont val="Times New Roman"/>
        <charset val="134"/>
      </rPr>
      <t xml:space="preserve">
4.</t>
    </r>
    <r>
      <rPr>
        <sz val="9"/>
        <rFont val="宋体"/>
        <charset val="134"/>
      </rPr>
      <t>对符合条件的新建牛羊标准化圈舍，预计补贴资金</t>
    </r>
    <r>
      <rPr>
        <sz val="9"/>
        <rFont val="Times New Roman"/>
        <charset val="134"/>
      </rPr>
      <t>30</t>
    </r>
    <r>
      <rPr>
        <sz val="9"/>
        <rFont val="宋体"/>
        <charset val="134"/>
      </rPr>
      <t>万元。</t>
    </r>
  </si>
  <si>
    <t>通过养殖补贴，激发农户、企业养殖积极性，壮大养殖产业发展，带动农户增收。</t>
  </si>
  <si>
    <r>
      <rPr>
        <sz val="9"/>
        <rFont val="宋体"/>
        <charset val="134"/>
      </rPr>
      <t>西口镇等</t>
    </r>
    <r>
      <rPr>
        <sz val="9"/>
        <rFont val="Times New Roman"/>
        <charset val="134"/>
      </rPr>
      <t>4</t>
    </r>
    <r>
      <rPr>
        <sz val="9"/>
        <rFont val="宋体"/>
        <charset val="134"/>
      </rPr>
      <t>个乡镇</t>
    </r>
  </si>
  <si>
    <t>单寨等10村</t>
  </si>
  <si>
    <r>
      <rPr>
        <sz val="9"/>
        <rFont val="宋体"/>
        <charset val="134"/>
      </rPr>
      <t>河曲县</t>
    </r>
    <r>
      <rPr>
        <sz val="9"/>
        <rFont val="Times New Roman"/>
        <charset val="134"/>
      </rPr>
      <t>2025</t>
    </r>
    <r>
      <rPr>
        <sz val="9"/>
        <rFont val="宋体"/>
        <charset val="134"/>
      </rPr>
      <t>年农业产业增补项目</t>
    </r>
  </si>
  <si>
    <r>
      <rPr>
        <sz val="9"/>
        <rFont val="Times New Roman"/>
        <charset val="134"/>
      </rPr>
      <t>“</t>
    </r>
    <r>
      <rPr>
        <sz val="9"/>
        <rFont val="宋体"/>
        <charset val="134"/>
      </rPr>
      <t>千万工程</t>
    </r>
    <r>
      <rPr>
        <sz val="9"/>
        <rFont val="Times New Roman"/>
        <charset val="134"/>
      </rPr>
      <t>”</t>
    </r>
    <r>
      <rPr>
        <sz val="9"/>
        <rFont val="宋体"/>
        <charset val="134"/>
      </rPr>
      <t>乡村优势特色产业。</t>
    </r>
    <r>
      <rPr>
        <sz val="9"/>
        <rFont val="Times New Roman"/>
        <charset val="134"/>
      </rPr>
      <t xml:space="preserve">
</t>
    </r>
    <r>
      <rPr>
        <sz val="9"/>
        <rFont val="宋体"/>
        <charset val="134"/>
      </rPr>
      <t>按照</t>
    </r>
    <r>
      <rPr>
        <sz val="9"/>
        <rFont val="Times New Roman"/>
        <charset val="134"/>
      </rPr>
      <t>2024</t>
    </r>
    <r>
      <rPr>
        <sz val="9"/>
        <rFont val="宋体"/>
        <charset val="134"/>
      </rPr>
      <t>年农业产业振兴奖补政策，对</t>
    </r>
    <r>
      <rPr>
        <sz val="9"/>
        <rFont val="Times New Roman"/>
        <charset val="134"/>
      </rPr>
      <t>2024</t>
    </r>
    <r>
      <rPr>
        <sz val="9"/>
        <rFont val="宋体"/>
        <charset val="134"/>
      </rPr>
      <t>年</t>
    </r>
    <r>
      <rPr>
        <sz val="9"/>
        <rFont val="Times New Roman"/>
        <charset val="134"/>
      </rPr>
      <t>-2025</t>
    </r>
    <r>
      <rPr>
        <sz val="9"/>
        <rFont val="宋体"/>
        <charset val="134"/>
      </rPr>
      <t>年跨年度实施但未进行奖补的主体进行补贴。</t>
    </r>
    <r>
      <rPr>
        <sz val="9"/>
        <rFont val="Times New Roman"/>
        <charset val="134"/>
      </rPr>
      <t xml:space="preserve">
1.</t>
    </r>
    <r>
      <rPr>
        <sz val="9"/>
        <rFont val="宋体"/>
        <charset val="134"/>
      </rPr>
      <t>红葱收购补贴。对在河曲境内收购红葱达到</t>
    </r>
    <r>
      <rPr>
        <sz val="9"/>
        <rFont val="Times New Roman"/>
        <charset val="134"/>
      </rPr>
      <t>50</t>
    </r>
    <r>
      <rPr>
        <sz val="9"/>
        <rFont val="宋体"/>
        <charset val="134"/>
      </rPr>
      <t>万斤以上的企业、经纪人等收购主体进行补贴，收购</t>
    </r>
    <r>
      <rPr>
        <sz val="9"/>
        <rFont val="Times New Roman"/>
        <charset val="134"/>
      </rPr>
      <t>205</t>
    </r>
    <r>
      <rPr>
        <sz val="9"/>
        <rFont val="宋体"/>
        <charset val="134"/>
      </rPr>
      <t>万斤，资金</t>
    </r>
    <r>
      <rPr>
        <sz val="9"/>
        <rFont val="Times New Roman"/>
        <charset val="134"/>
      </rPr>
      <t>205</t>
    </r>
    <r>
      <rPr>
        <sz val="9"/>
        <rFont val="宋体"/>
        <charset val="134"/>
      </rPr>
      <t>万元。</t>
    </r>
    <r>
      <rPr>
        <sz val="9"/>
        <rFont val="Times New Roman"/>
        <charset val="134"/>
      </rPr>
      <t xml:space="preserve">
2.</t>
    </r>
    <r>
      <rPr>
        <sz val="9"/>
        <rFont val="宋体"/>
        <charset val="134"/>
      </rPr>
      <t>对全县粮食作物种植面积</t>
    </r>
    <r>
      <rPr>
        <sz val="9"/>
        <rFont val="Times New Roman"/>
        <charset val="134"/>
      </rPr>
      <t>500</t>
    </r>
    <r>
      <rPr>
        <sz val="9"/>
        <rFont val="宋体"/>
        <charset val="134"/>
      </rPr>
      <t>亩以上的种粮主体（包括农民专业合作社、家庭农场、种粮大户），给予种植主体复合肥料补贴，补贴</t>
    </r>
    <r>
      <rPr>
        <sz val="9"/>
        <rFont val="Times New Roman"/>
        <charset val="134"/>
      </rPr>
      <t>500</t>
    </r>
    <r>
      <rPr>
        <sz val="9"/>
        <rFont val="宋体"/>
        <charset val="134"/>
      </rPr>
      <t>亩，资金</t>
    </r>
    <r>
      <rPr>
        <sz val="9"/>
        <rFont val="Times New Roman"/>
        <charset val="134"/>
      </rPr>
      <t>5</t>
    </r>
    <r>
      <rPr>
        <sz val="9"/>
        <rFont val="宋体"/>
        <charset val="134"/>
      </rPr>
      <t>万元；</t>
    </r>
    <r>
      <rPr>
        <sz val="9"/>
        <rFont val="Times New Roman"/>
        <charset val="134"/>
      </rPr>
      <t xml:space="preserve">
3.</t>
    </r>
    <r>
      <rPr>
        <sz val="9"/>
        <rFont val="宋体"/>
        <charset val="134"/>
      </rPr>
      <t>对完成集中连片种植谷子（富硒、有机）、马铃薯（夏土豆）</t>
    </r>
    <r>
      <rPr>
        <sz val="9"/>
        <rFont val="Times New Roman"/>
        <charset val="134"/>
      </rPr>
      <t>1000</t>
    </r>
    <r>
      <rPr>
        <sz val="9"/>
        <rFont val="宋体"/>
        <charset val="134"/>
      </rPr>
      <t>亩以上的种植主体，给予补贴，补贴</t>
    </r>
    <r>
      <rPr>
        <sz val="9"/>
        <rFont val="Times New Roman"/>
        <charset val="134"/>
      </rPr>
      <t>1000</t>
    </r>
    <r>
      <rPr>
        <sz val="9"/>
        <rFont val="宋体"/>
        <charset val="134"/>
      </rPr>
      <t>亩，资金</t>
    </r>
    <r>
      <rPr>
        <sz val="9"/>
        <rFont val="Times New Roman"/>
        <charset val="134"/>
      </rPr>
      <t>26</t>
    </r>
    <r>
      <rPr>
        <sz val="9"/>
        <rFont val="宋体"/>
        <charset val="134"/>
      </rPr>
      <t>万元；</t>
    </r>
    <r>
      <rPr>
        <sz val="9"/>
        <rFont val="Times New Roman"/>
        <charset val="134"/>
      </rPr>
      <t xml:space="preserve">
4.</t>
    </r>
    <r>
      <rPr>
        <sz val="9"/>
        <rFont val="宋体"/>
        <charset val="134"/>
      </rPr>
      <t>生猪养殖补贴，对年首批出栏生猪500头以下的进行补贴，补贴</t>
    </r>
    <r>
      <rPr>
        <sz val="9"/>
        <rFont val="Times New Roman"/>
        <charset val="134"/>
      </rPr>
      <t>469</t>
    </r>
    <r>
      <rPr>
        <sz val="9"/>
        <rFont val="宋体"/>
        <charset val="134"/>
      </rPr>
      <t>头，补贴资金</t>
    </r>
    <r>
      <rPr>
        <sz val="9"/>
        <rFont val="Times New Roman"/>
        <charset val="134"/>
      </rPr>
      <t>9.38</t>
    </r>
    <r>
      <rPr>
        <sz val="9"/>
        <rFont val="宋体"/>
        <charset val="134"/>
      </rPr>
      <t>万元。</t>
    </r>
    <r>
      <rPr>
        <sz val="9"/>
        <rFont val="Times New Roman"/>
        <charset val="134"/>
      </rPr>
      <t xml:space="preserve">
5.</t>
    </r>
    <r>
      <rPr>
        <sz val="9"/>
        <rFont val="宋体"/>
        <charset val="134"/>
      </rPr>
      <t>对符合条件的养殖场（户）进行种羊补贴，补贴</t>
    </r>
    <r>
      <rPr>
        <sz val="9"/>
        <rFont val="Times New Roman"/>
        <charset val="134"/>
      </rPr>
      <t>1</t>
    </r>
    <r>
      <rPr>
        <sz val="9"/>
        <rFont val="宋体"/>
        <charset val="134"/>
      </rPr>
      <t>只种公羊，补贴资金</t>
    </r>
    <r>
      <rPr>
        <sz val="9"/>
        <rFont val="Times New Roman"/>
        <charset val="134"/>
      </rPr>
      <t>0.2</t>
    </r>
    <r>
      <rPr>
        <sz val="9"/>
        <rFont val="宋体"/>
        <charset val="134"/>
      </rPr>
      <t>万元。</t>
    </r>
  </si>
  <si>
    <t>通过红葱收购与农产品认真奖补，拓宽农产品下游产业链，带动农民增收。</t>
  </si>
  <si>
    <t>土沟村等10村</t>
  </si>
  <si>
    <r>
      <rPr>
        <sz val="9"/>
        <rFont val="宋体"/>
        <charset val="134"/>
      </rPr>
      <t>河曲县</t>
    </r>
    <r>
      <rPr>
        <sz val="9"/>
        <rFont val="Times New Roman"/>
        <charset val="134"/>
      </rPr>
      <t>2025</t>
    </r>
    <r>
      <rPr>
        <sz val="9"/>
        <rFont val="宋体"/>
        <charset val="134"/>
      </rPr>
      <t>年规模种植奖补项目</t>
    </r>
  </si>
  <si>
    <r>
      <rPr>
        <sz val="9"/>
        <rFont val="Times New Roman"/>
        <charset val="134"/>
      </rPr>
      <t>“</t>
    </r>
    <r>
      <rPr>
        <sz val="9"/>
        <rFont val="宋体"/>
        <charset val="134"/>
      </rPr>
      <t>千万工程</t>
    </r>
    <r>
      <rPr>
        <sz val="9"/>
        <rFont val="Times New Roman"/>
        <charset val="134"/>
      </rPr>
      <t>”</t>
    </r>
    <r>
      <rPr>
        <sz val="9"/>
        <rFont val="宋体"/>
        <charset val="134"/>
      </rPr>
      <t>乡村优势特色产业。根据河曲县农业产业振兴奖补政策，对</t>
    </r>
    <r>
      <rPr>
        <sz val="9"/>
        <rFont val="Times New Roman"/>
        <charset val="134"/>
      </rPr>
      <t>2025</t>
    </r>
    <r>
      <rPr>
        <sz val="9"/>
        <rFont val="宋体"/>
        <charset val="134"/>
      </rPr>
      <t>年规模种植粮食作物</t>
    </r>
    <r>
      <rPr>
        <sz val="9"/>
        <rFont val="Times New Roman"/>
        <charset val="134"/>
      </rPr>
      <t>500</t>
    </r>
    <r>
      <rPr>
        <sz val="9"/>
        <rFont val="宋体"/>
        <charset val="134"/>
      </rPr>
      <t>亩以上的主体进行奖补，预计补贴</t>
    </r>
    <r>
      <rPr>
        <sz val="9"/>
        <rFont val="Times New Roman"/>
        <charset val="134"/>
      </rPr>
      <t>40000</t>
    </r>
    <r>
      <rPr>
        <sz val="9"/>
        <rFont val="宋体"/>
        <charset val="134"/>
      </rPr>
      <t>亩。</t>
    </r>
  </si>
  <si>
    <t>通过对规模种植户进行奖补，带动农户增收。</t>
  </si>
  <si>
    <t>创业</t>
  </si>
  <si>
    <t>创业培训</t>
  </si>
  <si>
    <t>西口镇等11个乡镇</t>
  </si>
  <si>
    <t>北元等183行政村</t>
  </si>
  <si>
    <t>河曲县2025年乡村振兴致富带头人培训项目</t>
  </si>
  <si>
    <t>河曲县乡村振兴发展中心郭培强</t>
  </si>
  <si>
    <t>培训全县有创新能力的致富带头人90人</t>
  </si>
  <si>
    <t>推进乡村振兴人才建设，达到“人人持证、技能社会”建设提质增效要求。</t>
  </si>
  <si>
    <t>巩固三保障成果</t>
  </si>
  <si>
    <t>教育</t>
  </si>
  <si>
    <t>享受“雨露计划”职业教育补助</t>
  </si>
  <si>
    <t>河曲县2025年雨露计划资助项目（2024-2025学年）</t>
  </si>
  <si>
    <t>河曲县11个乡镇</t>
  </si>
  <si>
    <t>2025.11.20</t>
  </si>
  <si>
    <t>2024-2025学年脱贫户接受中高等职业教育的在校学生每生资助3000元</t>
  </si>
  <si>
    <t>受助对象满意度达100%</t>
  </si>
  <si>
    <t>金融保险配套项目</t>
  </si>
  <si>
    <t>小额贷款贴息</t>
  </si>
  <si>
    <t>河曲县2025年脱贫人口小额信贷贴息项目</t>
  </si>
  <si>
    <t>对符合要求的脱贫户贷款户按季贴息补贴</t>
  </si>
  <si>
    <t>调动脱贫户发展生产的积极性，促进脱贫户增收</t>
  </si>
  <si>
    <t>务工补助</t>
  </si>
  <si>
    <t>交通费补贴</t>
  </si>
  <si>
    <t>河曲县2025年务工就业交通补贴项目</t>
  </si>
  <si>
    <t>河曲县乡村振兴发展中心温贵浒</t>
  </si>
  <si>
    <t>2025年脱贫劳动力监测劳动力务工就业一次性交通补贴</t>
  </si>
  <si>
    <t>有效促进农村劳动转移就业，稳定增加收入，人均收入600—1500元/人</t>
  </si>
  <si>
    <t>11个乡镇</t>
  </si>
  <si>
    <t>蚰蜒峁等115个村组</t>
  </si>
  <si>
    <t>河曲县2025年农村小型供水工程升级改造项目</t>
  </si>
  <si>
    <t>西口镇蚰蜒峁等11个乡镇
115个村组</t>
  </si>
  <si>
    <t>2025.8.1</t>
  </si>
  <si>
    <t>河曲县水利综合服务中心李治光</t>
  </si>
  <si>
    <t>对全县116眼农村供水水源井进行标准化建设，包括水源地封闭硬化、室内外粉饰、安装避雷器，在已经安装消毒设备的基础上，对存在水质问题的水源井安装净化设备。</t>
  </si>
  <si>
    <t>全面提升农村供水工程运行管理水平，保障农村供水工程持续稳定发挥效益，助力推进乡村振兴建设。</t>
  </si>
  <si>
    <t>旧县镇等6个乡镇</t>
  </si>
  <si>
    <t>河畔村等45个村</t>
  </si>
  <si>
    <t>河曲县2025年农村供水水质提升项目</t>
  </si>
  <si>
    <t>旧县镇河畔村等6个乡镇
45个村组</t>
  </si>
  <si>
    <t>1、对全县运行已经达到10年以上的35个深井的深井泵进行集中更换。2、对夺印、贾家山等高山区明管供水进行保温或深埋处理，提高供水保障。3、鹿固乡下沟北村、旧县镇河畔村、纸房沟村等10个村组、新建蓄水池、更换老旧管道等</t>
  </si>
  <si>
    <t>维修养护工程完工后，保障农村群众的饮水安全，提升群众的幸福感。</t>
  </si>
  <si>
    <t>窨子村</t>
  </si>
  <si>
    <t>社梁乡2025年窨子村深井工程</t>
  </si>
  <si>
    <t>社梁乡窨子村</t>
  </si>
  <si>
    <t>新凿700米深井1眼，
配套管理站1处，
配套200KW变压器
和输变线路，
安装输水管线1km。</t>
  </si>
  <si>
    <t>保障农村供水水平，提升农村群众饮水安全。</t>
  </si>
  <si>
    <t>蚰蜒峁村
庙龙村
邬家沙梁村岱嶽殿村</t>
  </si>
  <si>
    <t>河曲县2025年农村自来水管网延伸工程</t>
  </si>
  <si>
    <t>西口镇蚰蜒峁村、庙龙村、邬家沙梁村、岱嶽殿村</t>
  </si>
  <si>
    <t>自来水管网连通8000米，新建阀井12个，开挖回填管壕8000米并铺设PE管等</t>
  </si>
  <si>
    <t>保障农村规模化供水水平，提升农村群众饮水安全。</t>
  </si>
  <si>
    <t>鹿固乡等8乡</t>
  </si>
  <si>
    <t>南沙洼村等40个村</t>
  </si>
  <si>
    <t>河曲县2025年农村供水水网连通工程</t>
  </si>
  <si>
    <t>对鹿固乡南沙洼村等8个乡镇40个水源井</t>
  </si>
  <si>
    <t>40个水源井相互连通，铺设PE管25000米，新建阀井80个等</t>
  </si>
  <si>
    <t>南天洼村等11村</t>
  </si>
  <si>
    <t>河曲县2025年配套施肥项目（2024年坡耕地水土流失综合治理工程）</t>
  </si>
  <si>
    <t>南天洼村、大耳村、双神堂村、青阳塔村、石棱村、马家梁村、红崖也村、李家山村、焦家也村、黑豆儿村、书石也村</t>
  </si>
  <si>
    <t>2025.04.30</t>
  </si>
  <si>
    <t>10000亩坡耕地综合治理工程深耕增施有机肥</t>
  </si>
  <si>
    <t>每亩增产粮食60kg</t>
  </si>
  <si>
    <t>光伏电站建设</t>
  </si>
  <si>
    <t>楼子营等61个行政村</t>
  </si>
  <si>
    <t>河曲县2025年户用光伏运维服务项目</t>
  </si>
  <si>
    <t>全县11乡镇61个村</t>
  </si>
  <si>
    <t>河曲县农业农村和水利局温贵浒</t>
  </si>
  <si>
    <t>对375户户用电站进行长期的运维，包括定期巡检、故障消缺、建立发电数据监测，确保实现正常发电。</t>
  </si>
  <si>
    <t>通过项目实施，由专业的运维队伍，对375户户用电站进行运维服务，对低效电站、故障电站得到及时的维修，确保实现正常发电，户用电站年发电收入达到4840元</t>
  </si>
  <si>
    <t>劳务补助</t>
  </si>
  <si>
    <t>北元村等183个行政村</t>
  </si>
  <si>
    <t>河曲县2025年脱贫劳动力外出务工就业和帮扶车间务工就业稳岗补助</t>
  </si>
  <si>
    <t>2025.9.1</t>
  </si>
  <si>
    <t>河曲县民政
和人力资源
社会保障局</t>
  </si>
  <si>
    <t>河曲县民生保障服务中心田琦</t>
  </si>
  <si>
    <t>脱贫劳动力外出务工就业和帮扶车间务工就业稳岗补助672万元。</t>
  </si>
  <si>
    <t>有效促进脱贫劳动力稳岗就业，人均增收1200元/人。绩效完成率≥98%</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</si>
</sst>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00_ "/>
    <numFmt numFmtId="178" formatCode="yyyy&quot;年&quot;m&quot;月&quot;d&quot;日&quot;;@"/>
    <numFmt numFmtId="179" formatCode="yyyy/m/d;@"/>
  </numFmts>
  <fonts count="47">
    <font>
      <sz val="11"/>
      <name val="宋体"/>
      <charset val="134"/>
    </font>
    <font>
      <sz val="11"/>
      <color theme="1"/>
      <name val="宋体"/>
      <charset val="134"/>
      <scheme val="minor"/>
    </font>
    <font>
      <sz val="10"/>
      <color theme="1"/>
      <name val="宋体"/>
      <charset val="134"/>
      <scheme val="minor"/>
    </font>
    <font>
      <b/>
      <sz val="10"/>
      <color theme="1"/>
      <name val="宋体"/>
      <charset val="134"/>
      <scheme val="minor"/>
    </font>
    <font>
      <sz val="9"/>
      <color rgb="FFFF0000"/>
      <name val="宋体"/>
      <charset val="134"/>
      <scheme val="minor"/>
    </font>
    <font>
      <sz val="9"/>
      <color theme="1"/>
      <name val="宋体"/>
      <charset val="134"/>
      <scheme val="minor"/>
    </font>
    <font>
      <sz val="14"/>
      <color theme="1"/>
      <name val="黑体"/>
      <charset val="134"/>
    </font>
    <font>
      <sz val="22"/>
      <color theme="1"/>
      <name val="方正小标宋简体"/>
      <charset val="134"/>
    </font>
    <font>
      <sz val="12"/>
      <color theme="1"/>
      <name val="宋体"/>
      <charset val="134"/>
    </font>
    <font>
      <sz val="10"/>
      <color theme="1"/>
      <name val="宋体"/>
      <charset val="134"/>
    </font>
    <font>
      <sz val="14"/>
      <color theme="1"/>
      <name val="宋体"/>
      <charset val="134"/>
    </font>
    <font>
      <b/>
      <sz val="10"/>
      <color theme="1"/>
      <name val="宋体"/>
      <charset val="134"/>
    </font>
    <font>
      <sz val="9"/>
      <name val="宋体"/>
      <charset val="134"/>
    </font>
    <font>
      <sz val="9"/>
      <name val="宋体"/>
      <charset val="134"/>
      <scheme val="minor"/>
    </font>
    <font>
      <b/>
      <sz val="11"/>
      <color theme="1"/>
      <name val="宋体"/>
      <charset val="134"/>
    </font>
    <font>
      <sz val="9"/>
      <color theme="1"/>
      <name val="宋体"/>
      <charset val="134"/>
    </font>
    <font>
      <sz val="9"/>
      <name val="Times New Roman"/>
      <charset val="134"/>
    </font>
    <font>
      <sz val="9"/>
      <name val="仿宋_GB2312"/>
      <charset val="134"/>
    </font>
    <font>
      <sz val="9"/>
      <name val="仿宋"/>
      <charset val="134"/>
    </font>
    <font>
      <sz val="11"/>
      <color theme="1"/>
      <name val="楷体_GB2312"/>
      <charset val="134"/>
    </font>
    <font>
      <sz val="18"/>
      <color theme="1"/>
      <name val="方正小标宋简体"/>
      <charset val="134"/>
    </font>
    <font>
      <sz val="11"/>
      <color theme="1"/>
      <name val="方正小标宋简体"/>
      <charset val="134"/>
    </font>
    <font>
      <sz val="12"/>
      <color theme="1"/>
      <name val="楷体_GB2312"/>
      <charset val="134"/>
    </font>
    <font>
      <sz val="10.5"/>
      <color theme="1"/>
      <name val="仿宋_GB2312"/>
      <charset val="134"/>
    </font>
    <font>
      <sz val="10.5"/>
      <color theme="1"/>
      <name val="Times New Roman"/>
      <charset val="134"/>
    </font>
    <font>
      <b/>
      <sz val="10.5"/>
      <color theme="1"/>
      <name val="Times New Roman"/>
      <charset val="134"/>
    </font>
    <font>
      <b/>
      <sz val="10.5"/>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2" borderId="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3" borderId="8" applyNumberFormat="0" applyAlignment="0" applyProtection="0">
      <alignment vertical="center"/>
    </xf>
    <xf numFmtId="0" fontId="36" fillId="4" borderId="9" applyNumberFormat="0" applyAlignment="0" applyProtection="0">
      <alignment vertical="center"/>
    </xf>
    <xf numFmtId="0" fontId="37" fillId="4" borderId="8" applyNumberFormat="0" applyAlignment="0" applyProtection="0">
      <alignment vertical="center"/>
    </xf>
    <xf numFmtId="0" fontId="38" fillId="5" borderId="10" applyNumberFormat="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6" fillId="0" borderId="0">
      <alignment vertical="center"/>
    </xf>
  </cellStyleXfs>
  <cellXfs count="79">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6" fillId="0" borderId="0" xfId="0" applyFont="1" applyFill="1" applyAlignment="1">
      <alignment horizontal="lef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0" fontId="12" fillId="0" borderId="1" xfId="0" applyNumberFormat="1" applyFont="1" applyFill="1" applyBorder="1" applyAlignment="1">
      <alignment horizontal="justify" vertical="center" wrapText="1"/>
    </xf>
    <xf numFmtId="0"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xf>
    <xf numFmtId="0" fontId="9" fillId="0" borderId="0" xfId="0" applyFont="1" applyFill="1" applyAlignment="1">
      <alignment horizontal="left" vertical="center" wrapText="1"/>
    </xf>
    <xf numFmtId="0" fontId="11" fillId="0" borderId="2" xfId="0" applyFont="1" applyFill="1" applyBorder="1" applyAlignment="1">
      <alignment horizontal="center" vertical="center" wrapText="1"/>
    </xf>
    <xf numFmtId="49" fontId="12" fillId="0" borderId="1" xfId="0" applyNumberFormat="1" applyFont="1" applyFill="1" applyBorder="1" applyAlignment="1">
      <alignment horizontal="left" vertical="center" wrapText="1" shrinkToFit="1"/>
    </xf>
    <xf numFmtId="0" fontId="5"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shrinkToFit="1"/>
    </xf>
    <xf numFmtId="49" fontId="12" fillId="0" borderId="1" xfId="0" applyNumberFormat="1" applyFont="1" applyFill="1" applyBorder="1" applyAlignment="1">
      <alignment horizontal="center" vertical="center" wrapText="1"/>
    </xf>
    <xf numFmtId="0" fontId="12" fillId="0" borderId="1" xfId="49"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31" fontId="14" fillId="0" borderId="0" xfId="0" applyNumberFormat="1" applyFont="1" applyFill="1" applyAlignment="1">
      <alignment horizontal="right" vertical="center" wrapText="1"/>
    </xf>
    <xf numFmtId="0" fontId="12" fillId="0" borderId="1" xfId="0" applyFont="1" applyFill="1" applyBorder="1" applyAlignment="1">
      <alignment vertical="center"/>
    </xf>
    <xf numFmtId="49" fontId="12" fillId="0" borderId="1" xfId="49"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5" fillId="0" borderId="1" xfId="0" applyFont="1" applyFill="1" applyBorder="1" applyAlignment="1">
      <alignment horizontal="center" vertical="center" wrapText="1"/>
    </xf>
    <xf numFmtId="0" fontId="5" fillId="0" borderId="1" xfId="0" applyFont="1" applyFill="1" applyBorder="1" applyAlignment="1">
      <alignment vertical="center"/>
    </xf>
    <xf numFmtId="0" fontId="12" fillId="0" borderId="1" xfId="0" applyNumberFormat="1" applyFont="1" applyFill="1" applyBorder="1" applyAlignment="1">
      <alignment horizontal="left" vertical="center" wrapText="1"/>
    </xf>
    <xf numFmtId="0" fontId="12" fillId="0" borderId="1" xfId="49" applyNumberFormat="1" applyFont="1" applyFill="1" applyBorder="1" applyAlignment="1" applyProtection="1">
      <alignment horizontal="center" vertical="center" wrapText="1"/>
    </xf>
    <xf numFmtId="177"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pplyProtection="1">
      <alignment horizontal="center" vertical="center" wrapText="1"/>
    </xf>
    <xf numFmtId="177" fontId="13" fillId="0" borderId="1" xfId="0"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left" vertical="center"/>
    </xf>
    <xf numFmtId="0" fontId="23" fillId="0" borderId="3" xfId="0" applyFont="1" applyFill="1" applyBorder="1" applyAlignment="1">
      <alignment horizontal="center" vertical="center"/>
    </xf>
    <xf numFmtId="0" fontId="23" fillId="0" borderId="3" xfId="0" applyFont="1" applyFill="1" applyBorder="1" applyAlignment="1">
      <alignment horizontal="center" vertical="center" wrapText="1"/>
    </xf>
    <xf numFmtId="0" fontId="24"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0" fontId="25"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9" fillId="0" borderId="0" xfId="0" applyFont="1" applyFill="1" applyBorder="1" applyAlignment="1">
      <alignment horizontal="center" vertical="center"/>
    </xf>
    <xf numFmtId="0" fontId="1"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1B7B6430-2E60-40C8-B5F4-DF8AF018CC8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ED4BE543-ECF1-4081-B5B3-EF5CB801F76C}">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74" workbookViewId="0">
      <selection activeCell="A1" sqref="A1:B1"/>
    </sheetView>
  </sheetViews>
  <sheetFormatPr defaultColWidth="9" defaultRowHeight="13.5"/>
  <cols>
    <col min="1" max="1" width="6.125" style="1" customWidth="1"/>
    <col min="2" max="2" width="24.0916666666667" style="1" customWidth="1"/>
    <col min="3" max="3" width="9" style="1"/>
    <col min="4" max="5" width="12.8166666666667" style="1"/>
    <col min="6" max="6" width="6.54166666666667" style="1" customWidth="1"/>
    <col min="7" max="12" width="9" style="1"/>
    <col min="13" max="13" width="6.25833333333333" style="1" customWidth="1"/>
    <col min="14" max="31" width="9" style="1"/>
    <col min="32" max="32" width="23.625" style="1"/>
    <col min="33" max="16384" width="9" style="1"/>
  </cols>
  <sheetData>
    <row r="1" s="1" customFormat="1" ht="27" customHeight="1" spans="1:2">
      <c r="A1" s="9" t="s">
        <v>0</v>
      </c>
      <c r="B1" s="9"/>
    </row>
    <row r="2" s="1" customFormat="1" ht="29" customHeight="1" spans="1:13">
      <c r="A2" s="66" t="s">
        <v>1</v>
      </c>
      <c r="B2" s="67"/>
      <c r="C2" s="67"/>
      <c r="D2" s="67"/>
      <c r="E2" s="67"/>
      <c r="F2" s="67"/>
      <c r="G2" s="67"/>
      <c r="H2" s="67"/>
      <c r="I2" s="67"/>
      <c r="J2" s="67"/>
      <c r="K2" s="67"/>
      <c r="L2" s="67"/>
      <c r="M2" s="67"/>
    </row>
    <row r="3" s="65" customFormat="1" ht="26" customHeight="1" spans="1:13">
      <c r="A3" s="68"/>
      <c r="B3" s="68"/>
      <c r="K3" s="77" t="s">
        <v>2</v>
      </c>
      <c r="L3" s="77"/>
      <c r="M3" s="77"/>
    </row>
    <row r="4" s="1" customFormat="1" ht="43" customHeight="1" spans="1:13">
      <c r="A4" s="69" t="s">
        <v>3</v>
      </c>
      <c r="B4" s="69" t="s">
        <v>4</v>
      </c>
      <c r="C4" s="70" t="s">
        <v>5</v>
      </c>
      <c r="D4" s="69" t="s">
        <v>6</v>
      </c>
      <c r="E4" s="69"/>
      <c r="F4" s="69"/>
      <c r="G4" s="69" t="s">
        <v>7</v>
      </c>
      <c r="H4" s="69"/>
      <c r="I4" s="69"/>
      <c r="J4" s="69"/>
      <c r="K4" s="69"/>
      <c r="L4" s="69"/>
      <c r="M4" s="69" t="s">
        <v>8</v>
      </c>
    </row>
    <row r="5" s="1" customFormat="1" ht="43" customHeight="1" spans="1:13">
      <c r="A5" s="69"/>
      <c r="B5" s="69"/>
      <c r="C5" s="70"/>
      <c r="D5" s="70" t="s">
        <v>9</v>
      </c>
      <c r="E5" s="69" t="s">
        <v>10</v>
      </c>
      <c r="F5" s="69"/>
      <c r="G5" s="70" t="s">
        <v>11</v>
      </c>
      <c r="H5" s="70" t="s">
        <v>12</v>
      </c>
      <c r="I5" s="70" t="s">
        <v>13</v>
      </c>
      <c r="J5" s="69" t="s">
        <v>10</v>
      </c>
      <c r="K5" s="69"/>
      <c r="L5" s="69"/>
      <c r="M5" s="69"/>
    </row>
    <row r="6" s="1" customFormat="1" ht="43" customHeight="1" spans="1:13">
      <c r="A6" s="69"/>
      <c r="B6" s="69"/>
      <c r="C6" s="70"/>
      <c r="D6" s="69"/>
      <c r="E6" s="70" t="s">
        <v>14</v>
      </c>
      <c r="F6" s="70" t="s">
        <v>15</v>
      </c>
      <c r="G6" s="70"/>
      <c r="H6" s="69"/>
      <c r="I6" s="69"/>
      <c r="J6" s="70" t="s">
        <v>16</v>
      </c>
      <c r="K6" s="70" t="s">
        <v>17</v>
      </c>
      <c r="L6" s="70" t="s">
        <v>18</v>
      </c>
      <c r="M6" s="69"/>
    </row>
    <row r="7" s="1" customFormat="1" ht="43" customHeight="1" spans="1:13">
      <c r="A7" s="69"/>
      <c r="B7" s="69"/>
      <c r="C7" s="70"/>
      <c r="D7" s="69"/>
      <c r="E7" s="70" t="s">
        <v>19</v>
      </c>
      <c r="F7" s="70" t="s">
        <v>19</v>
      </c>
      <c r="G7" s="70"/>
      <c r="H7" s="69"/>
      <c r="I7" s="69"/>
      <c r="J7" s="70"/>
      <c r="K7" s="70"/>
      <c r="L7" s="70"/>
      <c r="M7" s="69"/>
    </row>
    <row r="8" s="1" customFormat="1" ht="43" customHeight="1" spans="1:13">
      <c r="A8" s="71"/>
      <c r="B8" s="72" t="s">
        <v>20</v>
      </c>
      <c r="C8" s="73">
        <f t="shared" ref="C8:L8" si="0">SUM(C9,C16,C22,C27)</f>
        <v>158</v>
      </c>
      <c r="D8" s="73">
        <f t="shared" si="0"/>
        <v>30296.45635</v>
      </c>
      <c r="E8" s="73">
        <f t="shared" si="0"/>
        <v>30074.85635</v>
      </c>
      <c r="F8" s="73">
        <f t="shared" si="0"/>
        <v>221.6</v>
      </c>
      <c r="G8" s="73">
        <f t="shared" si="0"/>
        <v>2489</v>
      </c>
      <c r="H8" s="73">
        <f t="shared" si="0"/>
        <v>219733</v>
      </c>
      <c r="I8" s="73">
        <f t="shared" si="0"/>
        <v>521470</v>
      </c>
      <c r="J8" s="73">
        <f t="shared" si="0"/>
        <v>1690</v>
      </c>
      <c r="K8" s="73">
        <f t="shared" si="0"/>
        <v>62914</v>
      </c>
      <c r="L8" s="73">
        <f t="shared" si="0"/>
        <v>133167</v>
      </c>
      <c r="M8" s="78"/>
    </row>
    <row r="9" s="1" customFormat="1" ht="30" customHeight="1" spans="1:13">
      <c r="A9" s="74"/>
      <c r="B9" s="75" t="s">
        <v>21</v>
      </c>
      <c r="C9" s="74">
        <f t="shared" ref="C9:L9" si="1">SUM(C10:C15)</f>
        <v>94</v>
      </c>
      <c r="D9" s="74">
        <f t="shared" si="1"/>
        <v>15646.26635</v>
      </c>
      <c r="E9" s="74">
        <f t="shared" si="1"/>
        <v>15424.66635</v>
      </c>
      <c r="F9" s="74">
        <f t="shared" si="1"/>
        <v>221.6</v>
      </c>
      <c r="G9" s="74">
        <f t="shared" si="1"/>
        <v>1272</v>
      </c>
      <c r="H9" s="74">
        <f t="shared" si="1"/>
        <v>70089</v>
      </c>
      <c r="I9" s="74">
        <f t="shared" si="1"/>
        <v>170463</v>
      </c>
      <c r="J9" s="74">
        <f t="shared" si="1"/>
        <v>784</v>
      </c>
      <c r="K9" s="74">
        <f t="shared" si="1"/>
        <v>25939</v>
      </c>
      <c r="L9" s="74">
        <f t="shared" si="1"/>
        <v>58374</v>
      </c>
      <c r="M9" s="74"/>
    </row>
    <row r="10" s="1" customFormat="1" ht="30" customHeight="1" spans="1:13">
      <c r="A10" s="74"/>
      <c r="B10" s="76" t="s">
        <v>22</v>
      </c>
      <c r="C10" s="74">
        <v>65</v>
      </c>
      <c r="D10" s="74">
        <v>12136.46635</v>
      </c>
      <c r="E10" s="74">
        <v>11927.46635</v>
      </c>
      <c r="F10" s="74">
        <v>209</v>
      </c>
      <c r="G10" s="74">
        <v>856</v>
      </c>
      <c r="H10" s="74">
        <v>47073</v>
      </c>
      <c r="I10" s="74">
        <v>116724</v>
      </c>
      <c r="J10" s="74">
        <v>514</v>
      </c>
      <c r="K10" s="74">
        <v>19929</v>
      </c>
      <c r="L10" s="74">
        <v>45865</v>
      </c>
      <c r="M10" s="74"/>
    </row>
    <row r="11" s="1" customFormat="1" ht="30" customHeight="1" spans="1:13">
      <c r="A11" s="74"/>
      <c r="B11" s="76" t="s">
        <v>23</v>
      </c>
      <c r="C11" s="74">
        <v>12</v>
      </c>
      <c r="D11" s="74">
        <v>2076.1</v>
      </c>
      <c r="E11" s="74">
        <v>2063.5</v>
      </c>
      <c r="F11" s="74">
        <v>12.6</v>
      </c>
      <c r="G11" s="74">
        <v>74</v>
      </c>
      <c r="H11" s="74">
        <v>17483</v>
      </c>
      <c r="I11" s="74">
        <v>41515</v>
      </c>
      <c r="J11" s="74">
        <v>44</v>
      </c>
      <c r="K11" s="74">
        <v>1445</v>
      </c>
      <c r="L11" s="74">
        <v>2897</v>
      </c>
      <c r="M11" s="74"/>
    </row>
    <row r="12" s="1" customFormat="1" ht="30" customHeight="1" spans="1:13">
      <c r="A12" s="74"/>
      <c r="B12" s="76" t="s">
        <v>24</v>
      </c>
      <c r="C12" s="74">
        <v>3</v>
      </c>
      <c r="D12" s="74">
        <v>675</v>
      </c>
      <c r="E12" s="74">
        <v>675</v>
      </c>
      <c r="F12" s="74">
        <v>0</v>
      </c>
      <c r="G12" s="74">
        <v>4</v>
      </c>
      <c r="H12" s="74">
        <v>893</v>
      </c>
      <c r="I12" s="74">
        <v>2370</v>
      </c>
      <c r="J12" s="74">
        <v>2</v>
      </c>
      <c r="K12" s="74">
        <v>257</v>
      </c>
      <c r="L12" s="74">
        <v>563</v>
      </c>
      <c r="M12" s="74"/>
    </row>
    <row r="13" s="1" customFormat="1" ht="30" customHeight="1" spans="1:13">
      <c r="A13" s="74"/>
      <c r="B13" s="76" t="s">
        <v>25</v>
      </c>
      <c r="C13" s="74">
        <v>2</v>
      </c>
      <c r="D13" s="74">
        <v>60.9</v>
      </c>
      <c r="E13" s="74">
        <v>60.9</v>
      </c>
      <c r="F13" s="74">
        <v>0</v>
      </c>
      <c r="G13" s="74">
        <v>2</v>
      </c>
      <c r="H13" s="74">
        <v>468</v>
      </c>
      <c r="I13" s="74">
        <v>1134</v>
      </c>
      <c r="J13" s="74">
        <v>2</v>
      </c>
      <c r="K13" s="74">
        <v>156</v>
      </c>
      <c r="L13" s="74">
        <v>367</v>
      </c>
      <c r="M13" s="74"/>
    </row>
    <row r="14" s="1" customFormat="1" ht="30" customHeight="1" spans="1:13">
      <c r="A14" s="74"/>
      <c r="B14" s="76" t="s">
        <v>26</v>
      </c>
      <c r="C14" s="74">
        <v>1</v>
      </c>
      <c r="D14" s="74">
        <v>340</v>
      </c>
      <c r="E14" s="74">
        <v>340</v>
      </c>
      <c r="F14" s="74">
        <v>0</v>
      </c>
      <c r="G14" s="74">
        <v>183</v>
      </c>
      <c r="H14" s="74">
        <v>1710</v>
      </c>
      <c r="I14" s="74">
        <v>3500</v>
      </c>
      <c r="J14" s="74">
        <v>109</v>
      </c>
      <c r="K14" s="74">
        <v>1710</v>
      </c>
      <c r="L14" s="74">
        <v>3500</v>
      </c>
      <c r="M14" s="74"/>
    </row>
    <row r="15" s="1" customFormat="1" ht="30" customHeight="1" spans="1:13">
      <c r="A15" s="74"/>
      <c r="B15" s="76" t="s">
        <v>27</v>
      </c>
      <c r="C15" s="74">
        <v>11</v>
      </c>
      <c r="D15" s="74">
        <v>357.8</v>
      </c>
      <c r="E15" s="74">
        <v>357.8</v>
      </c>
      <c r="F15" s="74">
        <v>0</v>
      </c>
      <c r="G15" s="74">
        <v>153</v>
      </c>
      <c r="H15" s="74">
        <v>2462</v>
      </c>
      <c r="I15" s="74">
        <v>5220</v>
      </c>
      <c r="J15" s="74">
        <v>113</v>
      </c>
      <c r="K15" s="74">
        <v>2442</v>
      </c>
      <c r="L15" s="74">
        <v>5182</v>
      </c>
      <c r="M15" s="74"/>
    </row>
    <row r="16" s="1" customFormat="1" ht="30" customHeight="1" spans="1:13">
      <c r="A16" s="74"/>
      <c r="B16" s="75" t="s">
        <v>28</v>
      </c>
      <c r="C16" s="74">
        <f t="shared" ref="C16:L16" si="2">SUM(C17:C21)</f>
        <v>4</v>
      </c>
      <c r="D16" s="74">
        <f t="shared" si="2"/>
        <v>1088.5</v>
      </c>
      <c r="E16" s="74">
        <f t="shared" si="2"/>
        <v>1088.5</v>
      </c>
      <c r="F16" s="74">
        <f t="shared" si="2"/>
        <v>0</v>
      </c>
      <c r="G16" s="74">
        <f t="shared" si="2"/>
        <v>460</v>
      </c>
      <c r="H16" s="74">
        <f t="shared" si="2"/>
        <v>9323</v>
      </c>
      <c r="I16" s="74">
        <f t="shared" si="2"/>
        <v>20928</v>
      </c>
      <c r="J16" s="74">
        <f t="shared" si="2"/>
        <v>382</v>
      </c>
      <c r="K16" s="74">
        <f t="shared" si="2"/>
        <v>6007</v>
      </c>
      <c r="L16" s="74">
        <f t="shared" si="2"/>
        <v>11185</v>
      </c>
      <c r="M16" s="74"/>
    </row>
    <row r="17" s="1" customFormat="1" ht="30" customHeight="1" spans="1:13">
      <c r="A17" s="74"/>
      <c r="B17" s="76" t="s">
        <v>29</v>
      </c>
      <c r="C17" s="74">
        <v>2</v>
      </c>
      <c r="D17" s="74">
        <v>1027</v>
      </c>
      <c r="E17" s="74">
        <v>1027</v>
      </c>
      <c r="F17" s="74">
        <v>0</v>
      </c>
      <c r="G17" s="74">
        <v>366</v>
      </c>
      <c r="H17" s="74">
        <v>5276</v>
      </c>
      <c r="I17" s="74">
        <v>9572</v>
      </c>
      <c r="J17" s="74">
        <v>292</v>
      </c>
      <c r="K17" s="74">
        <v>5276</v>
      </c>
      <c r="L17" s="74">
        <v>9572</v>
      </c>
      <c r="M17" s="74"/>
    </row>
    <row r="18" s="1" customFormat="1" ht="30" customHeight="1" spans="1:13">
      <c r="A18" s="74"/>
      <c r="B18" s="76" t="s">
        <v>30</v>
      </c>
      <c r="C18" s="74">
        <v>1</v>
      </c>
      <c r="D18" s="74">
        <v>30</v>
      </c>
      <c r="E18" s="74">
        <v>30</v>
      </c>
      <c r="F18" s="74">
        <v>0</v>
      </c>
      <c r="G18" s="74">
        <v>4</v>
      </c>
      <c r="H18" s="74">
        <v>3957</v>
      </c>
      <c r="I18" s="74">
        <v>11086</v>
      </c>
      <c r="J18" s="74">
        <v>0</v>
      </c>
      <c r="K18" s="74">
        <v>641</v>
      </c>
      <c r="L18" s="74">
        <v>1343</v>
      </c>
      <c r="M18" s="74"/>
    </row>
    <row r="19" s="1" customFormat="1" ht="30" customHeight="1" spans="1:13">
      <c r="A19" s="74"/>
      <c r="B19" s="76" t="s">
        <v>31</v>
      </c>
      <c r="C19" s="74">
        <v>1</v>
      </c>
      <c r="D19" s="74">
        <v>31.5</v>
      </c>
      <c r="E19" s="74">
        <v>31.5</v>
      </c>
      <c r="F19" s="74">
        <v>0</v>
      </c>
      <c r="G19" s="74">
        <v>90</v>
      </c>
      <c r="H19" s="74">
        <v>90</v>
      </c>
      <c r="I19" s="74">
        <v>270</v>
      </c>
      <c r="J19" s="74">
        <v>90</v>
      </c>
      <c r="K19" s="74">
        <v>90</v>
      </c>
      <c r="L19" s="74">
        <v>270</v>
      </c>
      <c r="M19" s="74"/>
    </row>
    <row r="20" s="1" customFormat="1" ht="30" customHeight="1" spans="1:13">
      <c r="A20" s="74"/>
      <c r="B20" s="76" t="s">
        <v>32</v>
      </c>
      <c r="C20" s="74"/>
      <c r="D20" s="74"/>
      <c r="E20" s="74"/>
      <c r="F20" s="74"/>
      <c r="G20" s="74"/>
      <c r="H20" s="74"/>
      <c r="I20" s="74"/>
      <c r="J20" s="74"/>
      <c r="K20" s="74"/>
      <c r="L20" s="74"/>
      <c r="M20" s="74"/>
    </row>
    <row r="21" s="1" customFormat="1" ht="30" customHeight="1" spans="1:13">
      <c r="A21" s="74"/>
      <c r="B21" s="76" t="s">
        <v>33</v>
      </c>
      <c r="C21" s="74"/>
      <c r="D21" s="74"/>
      <c r="E21" s="74"/>
      <c r="F21" s="74"/>
      <c r="G21" s="74"/>
      <c r="H21" s="74"/>
      <c r="I21" s="74"/>
      <c r="J21" s="74"/>
      <c r="K21" s="74"/>
      <c r="L21" s="74"/>
      <c r="M21" s="74"/>
    </row>
    <row r="22" s="1" customFormat="1" ht="30" customHeight="1" spans="1:13">
      <c r="A22" s="74"/>
      <c r="B22" s="75" t="s">
        <v>34</v>
      </c>
      <c r="C22" s="74">
        <f t="shared" ref="C22:L22" si="3">SUM(C23:C25)</f>
        <v>59</v>
      </c>
      <c r="D22" s="74">
        <f t="shared" si="3"/>
        <v>13426.69</v>
      </c>
      <c r="E22" s="74">
        <f t="shared" si="3"/>
        <v>13426.69</v>
      </c>
      <c r="F22" s="74">
        <f t="shared" si="3"/>
        <v>0</v>
      </c>
      <c r="G22" s="74">
        <f t="shared" si="3"/>
        <v>574</v>
      </c>
      <c r="H22" s="74">
        <f t="shared" si="3"/>
        <v>139871</v>
      </c>
      <c r="I22" s="74">
        <f t="shared" si="3"/>
        <v>329629</v>
      </c>
      <c r="J22" s="74">
        <f t="shared" si="3"/>
        <v>415</v>
      </c>
      <c r="K22" s="74">
        <f t="shared" si="3"/>
        <v>30518</v>
      </c>
      <c r="L22" s="74">
        <f t="shared" si="3"/>
        <v>63158</v>
      </c>
      <c r="M22" s="74"/>
    </row>
    <row r="23" s="1" customFormat="1" ht="30" customHeight="1" spans="1:13">
      <c r="A23" s="74"/>
      <c r="B23" s="76" t="s">
        <v>35</v>
      </c>
      <c r="C23" s="74">
        <v>44</v>
      </c>
      <c r="D23" s="74">
        <v>10246.69</v>
      </c>
      <c r="E23" s="74">
        <v>10246.69</v>
      </c>
      <c r="F23" s="74">
        <v>0</v>
      </c>
      <c r="G23" s="74">
        <v>405</v>
      </c>
      <c r="H23" s="74">
        <v>108225</v>
      </c>
      <c r="I23" s="74">
        <v>255428</v>
      </c>
      <c r="J23" s="74">
        <v>319</v>
      </c>
      <c r="K23" s="74">
        <v>23555</v>
      </c>
      <c r="L23" s="74">
        <v>49268</v>
      </c>
      <c r="M23" s="74"/>
    </row>
    <row r="24" s="1" customFormat="1" ht="30" customHeight="1" spans="1:13">
      <c r="A24" s="74"/>
      <c r="B24" s="76" t="s">
        <v>36</v>
      </c>
      <c r="C24" s="74">
        <v>15</v>
      </c>
      <c r="D24" s="74">
        <v>3180</v>
      </c>
      <c r="E24" s="74">
        <v>3180</v>
      </c>
      <c r="F24" s="74">
        <v>0</v>
      </c>
      <c r="G24" s="74">
        <v>169</v>
      </c>
      <c r="H24" s="74">
        <v>31646</v>
      </c>
      <c r="I24" s="74">
        <f>75545-1344</f>
        <v>74201</v>
      </c>
      <c r="J24" s="74">
        <v>96</v>
      </c>
      <c r="K24" s="74">
        <f>7149-186</f>
        <v>6963</v>
      </c>
      <c r="L24" s="74">
        <f>14271-381</f>
        <v>13890</v>
      </c>
      <c r="M24" s="74"/>
    </row>
    <row r="25" s="1" customFormat="1" ht="30" customHeight="1" spans="1:13">
      <c r="A25" s="74"/>
      <c r="B25" s="76" t="s">
        <v>37</v>
      </c>
      <c r="C25" s="74"/>
      <c r="D25" s="74"/>
      <c r="E25" s="74"/>
      <c r="F25" s="74"/>
      <c r="G25" s="74"/>
      <c r="H25" s="74"/>
      <c r="I25" s="74"/>
      <c r="J25" s="74"/>
      <c r="K25" s="74"/>
      <c r="L25" s="74"/>
      <c r="M25" s="74"/>
    </row>
    <row r="26" s="1" customFormat="1" ht="30" customHeight="1" spans="1:13">
      <c r="A26" s="74"/>
      <c r="B26" s="75" t="s">
        <v>38</v>
      </c>
      <c r="C26" s="74"/>
      <c r="D26" s="74"/>
      <c r="E26" s="74"/>
      <c r="F26" s="74"/>
      <c r="G26" s="74"/>
      <c r="H26" s="74"/>
      <c r="I26" s="74"/>
      <c r="J26" s="74"/>
      <c r="K26" s="74"/>
      <c r="L26" s="74"/>
      <c r="M26" s="74"/>
    </row>
    <row r="27" s="1" customFormat="1" ht="30" customHeight="1" spans="1:13">
      <c r="A27" s="74"/>
      <c r="B27" s="75" t="s">
        <v>39</v>
      </c>
      <c r="C27" s="74">
        <f t="shared" ref="C27:L27" si="4">SUM(C29)</f>
        <v>1</v>
      </c>
      <c r="D27" s="74">
        <f t="shared" si="4"/>
        <v>135</v>
      </c>
      <c r="E27" s="74">
        <f t="shared" si="4"/>
        <v>135</v>
      </c>
      <c r="F27" s="74">
        <f t="shared" si="4"/>
        <v>0</v>
      </c>
      <c r="G27" s="74">
        <f t="shared" si="4"/>
        <v>183</v>
      </c>
      <c r="H27" s="74">
        <f t="shared" si="4"/>
        <v>450</v>
      </c>
      <c r="I27" s="74">
        <f t="shared" si="4"/>
        <v>450</v>
      </c>
      <c r="J27" s="74">
        <f t="shared" si="4"/>
        <v>109</v>
      </c>
      <c r="K27" s="74">
        <f t="shared" si="4"/>
        <v>450</v>
      </c>
      <c r="L27" s="74">
        <f t="shared" si="4"/>
        <v>450</v>
      </c>
      <c r="M27" s="74"/>
    </row>
    <row r="28" s="1" customFormat="1" ht="30" customHeight="1" spans="1:13">
      <c r="A28" s="74"/>
      <c r="B28" s="76" t="s">
        <v>40</v>
      </c>
      <c r="C28" s="74"/>
      <c r="D28" s="74"/>
      <c r="E28" s="74"/>
      <c r="F28" s="74"/>
      <c r="G28" s="74"/>
      <c r="H28" s="74"/>
      <c r="I28" s="74"/>
      <c r="J28" s="74"/>
      <c r="K28" s="74"/>
      <c r="L28" s="74"/>
      <c r="M28" s="74"/>
    </row>
    <row r="29" s="1" customFormat="1" ht="30" customHeight="1" spans="1:13">
      <c r="A29" s="74"/>
      <c r="B29" s="76" t="s">
        <v>41</v>
      </c>
      <c r="C29" s="74">
        <v>1</v>
      </c>
      <c r="D29" s="74">
        <v>135</v>
      </c>
      <c r="E29" s="74">
        <v>135</v>
      </c>
      <c r="F29" s="74">
        <v>0</v>
      </c>
      <c r="G29" s="74">
        <v>183</v>
      </c>
      <c r="H29" s="74">
        <v>450</v>
      </c>
      <c r="I29" s="74">
        <v>450</v>
      </c>
      <c r="J29" s="74">
        <v>109</v>
      </c>
      <c r="K29" s="74">
        <v>450</v>
      </c>
      <c r="L29" s="74">
        <v>450</v>
      </c>
      <c r="M29" s="74"/>
    </row>
    <row r="30" s="1" customFormat="1" ht="30" customHeight="1" spans="1:13">
      <c r="A30" s="74"/>
      <c r="B30" s="76" t="s">
        <v>42</v>
      </c>
      <c r="C30" s="74"/>
      <c r="D30" s="74"/>
      <c r="E30" s="74"/>
      <c r="F30" s="74"/>
      <c r="G30" s="74"/>
      <c r="H30" s="74"/>
      <c r="I30" s="74"/>
      <c r="J30" s="74"/>
      <c r="K30" s="74"/>
      <c r="L30" s="74"/>
      <c r="M30" s="74"/>
    </row>
    <row r="31" s="1" customFormat="1" ht="30" customHeight="1" spans="1:13">
      <c r="A31" s="74"/>
      <c r="B31" s="76" t="s">
        <v>43</v>
      </c>
      <c r="C31" s="74"/>
      <c r="D31" s="74"/>
      <c r="E31" s="74"/>
      <c r="F31" s="74"/>
      <c r="G31" s="74"/>
      <c r="H31" s="74"/>
      <c r="I31" s="74"/>
      <c r="J31" s="74"/>
      <c r="K31" s="74"/>
      <c r="L31" s="74"/>
      <c r="M31" s="74"/>
    </row>
    <row r="32" s="1" customFormat="1" ht="30" customHeight="1" spans="1:13">
      <c r="A32" s="74"/>
      <c r="B32" s="75" t="s">
        <v>44</v>
      </c>
      <c r="C32" s="74"/>
      <c r="D32" s="74"/>
      <c r="E32" s="74"/>
      <c r="F32" s="74"/>
      <c r="G32" s="74"/>
      <c r="H32" s="74"/>
      <c r="I32" s="74"/>
      <c r="J32" s="74"/>
      <c r="K32" s="74"/>
      <c r="L32" s="74"/>
      <c r="M32" s="74"/>
    </row>
    <row r="33" s="1" customFormat="1" ht="30" customHeight="1" spans="1:13">
      <c r="A33" s="74"/>
      <c r="B33" s="76" t="s">
        <v>45</v>
      </c>
      <c r="C33" s="74"/>
      <c r="D33" s="74"/>
      <c r="E33" s="74"/>
      <c r="F33" s="74"/>
      <c r="G33" s="74"/>
      <c r="H33" s="74"/>
      <c r="I33" s="74"/>
      <c r="J33" s="74"/>
      <c r="K33" s="74"/>
      <c r="L33" s="74"/>
      <c r="M33" s="74"/>
    </row>
    <row r="34" s="1" customFormat="1" ht="30" customHeight="1" spans="1:13">
      <c r="A34" s="74"/>
      <c r="B34" s="76" t="s">
        <v>46</v>
      </c>
      <c r="C34" s="74"/>
      <c r="D34" s="74"/>
      <c r="E34" s="74"/>
      <c r="F34" s="74"/>
      <c r="G34" s="74"/>
      <c r="H34" s="74"/>
      <c r="I34" s="74"/>
      <c r="J34" s="74"/>
      <c r="K34" s="74"/>
      <c r="L34" s="74"/>
      <c r="M34" s="74"/>
    </row>
    <row r="35" s="1" customFormat="1" ht="30" customHeight="1" spans="1:13">
      <c r="A35" s="74"/>
      <c r="B35" s="75" t="s">
        <v>47</v>
      </c>
      <c r="C35" s="74"/>
      <c r="D35" s="74"/>
      <c r="E35" s="74"/>
      <c r="F35" s="74"/>
      <c r="G35" s="74"/>
      <c r="H35" s="74"/>
      <c r="I35" s="74"/>
      <c r="J35" s="74"/>
      <c r="K35" s="74"/>
      <c r="L35" s="74"/>
      <c r="M35" s="74"/>
    </row>
    <row r="36" s="1" customFormat="1" ht="30" customHeight="1" spans="1:13">
      <c r="A36" s="74"/>
      <c r="B36" s="75" t="s">
        <v>48</v>
      </c>
      <c r="C36" s="74"/>
      <c r="D36" s="74"/>
      <c r="E36" s="74"/>
      <c r="F36" s="74"/>
      <c r="G36" s="74"/>
      <c r="H36" s="74"/>
      <c r="I36" s="74"/>
      <c r="J36" s="74"/>
      <c r="K36" s="74"/>
      <c r="L36" s="74"/>
      <c r="M36" s="74"/>
    </row>
    <row r="37" s="1" customFormat="1" ht="30" customHeight="1" spans="1:13">
      <c r="A37" s="74"/>
      <c r="B37" s="76" t="s">
        <v>49</v>
      </c>
      <c r="C37" s="74"/>
      <c r="D37" s="74"/>
      <c r="E37" s="74"/>
      <c r="F37" s="74"/>
      <c r="G37" s="74"/>
      <c r="H37" s="74"/>
      <c r="I37" s="74"/>
      <c r="J37" s="74"/>
      <c r="K37" s="74"/>
      <c r="L37" s="74"/>
      <c r="M37" s="74"/>
    </row>
    <row r="38" s="1" customFormat="1" ht="30" customHeight="1" spans="1:13">
      <c r="A38" s="74"/>
      <c r="B38" s="74"/>
      <c r="C38" s="74"/>
      <c r="D38" s="74"/>
      <c r="E38" s="74"/>
      <c r="F38" s="74"/>
      <c r="G38" s="74"/>
      <c r="H38" s="74"/>
      <c r="I38" s="74"/>
      <c r="J38" s="74"/>
      <c r="K38" s="74"/>
      <c r="L38" s="74"/>
      <c r="M38" s="74"/>
    </row>
  </sheetData>
  <mergeCells count="19">
    <mergeCell ref="A1:B1"/>
    <mergeCell ref="A2:M2"/>
    <mergeCell ref="A3:B3"/>
    <mergeCell ref="K3:M3"/>
    <mergeCell ref="D4:F4"/>
    <mergeCell ref="G4:L4"/>
    <mergeCell ref="E5:F5"/>
    <mergeCell ref="J5:L5"/>
    <mergeCell ref="A4:A7"/>
    <mergeCell ref="B4:B7"/>
    <mergeCell ref="C4:C7"/>
    <mergeCell ref="D5:D7"/>
    <mergeCell ref="G5:G7"/>
    <mergeCell ref="H5:H7"/>
    <mergeCell ref="I5:I7"/>
    <mergeCell ref="J6:J7"/>
    <mergeCell ref="K6:K7"/>
    <mergeCell ref="L6:L7"/>
    <mergeCell ref="M4:M7"/>
  </mergeCells>
  <pageMargins left="0.751388888888889" right="0.751388888888889"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65"/>
  <sheetViews>
    <sheetView tabSelected="1" zoomScale="66" zoomScaleNormal="66" topLeftCell="A89" workbookViewId="0">
      <selection activeCell="N94" sqref="N94"/>
    </sheetView>
  </sheetViews>
  <sheetFormatPr defaultColWidth="9" defaultRowHeight="13.5"/>
  <cols>
    <col min="1" max="1" width="3.94166666666667" style="7" customWidth="1"/>
    <col min="2" max="2" width="5.33333333333333" style="7" customWidth="1"/>
    <col min="3" max="3" width="6.78333333333333" style="7" customWidth="1"/>
    <col min="4" max="4" width="7.09166666666667" style="7" customWidth="1"/>
    <col min="5" max="5" width="7.10833333333333" style="7" customWidth="1"/>
    <col min="6" max="6" width="10.5583333333333" style="7" customWidth="1"/>
    <col min="7" max="7" width="9" style="7"/>
    <col min="8" max="8" width="5.44166666666667" style="7" customWidth="1"/>
    <col min="9" max="9" width="9" style="7"/>
    <col min="10" max="10" width="10.8916666666667" style="8" customWidth="1"/>
    <col min="11" max="11" width="10.625" style="7" customWidth="1"/>
    <col min="12" max="12" width="8" style="1" customWidth="1"/>
    <col min="13" max="13" width="9.36666666666667" style="2" customWidth="1"/>
    <col min="14" max="14" width="21.7833333333333" style="7" customWidth="1"/>
    <col min="15" max="15" width="12.6666666666667" style="7" customWidth="1"/>
    <col min="16" max="16" width="13.2166666666667" style="7" customWidth="1"/>
    <col min="17" max="17" width="9.21666666666667" style="7" customWidth="1"/>
    <col min="18" max="18" width="7.78333333333333" style="7" customWidth="1"/>
    <col min="19" max="19" width="6.66666666666667" style="7" customWidth="1"/>
    <col min="20" max="20" width="7.10833333333333" style="7" customWidth="1"/>
    <col min="21" max="21" width="7.44166666666667" style="7" customWidth="1"/>
    <col min="22" max="23" width="6.55833333333333" style="7" customWidth="1"/>
    <col min="24" max="24" width="9" style="7" customWidth="1"/>
    <col min="25" max="25" width="9" style="7"/>
    <col min="26" max="26" width="6.10833333333333" style="7" customWidth="1"/>
    <col min="27" max="16382" width="9" style="7"/>
  </cols>
  <sheetData>
    <row r="1" s="1" customFormat="1" ht="27" customHeight="1" spans="1:16382">
      <c r="A1" s="9" t="s">
        <v>50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row>
    <row r="2" s="2" customFormat="1" ht="45" customHeight="1" spans="1:26">
      <c r="A2" s="10" t="s">
        <v>51</v>
      </c>
      <c r="B2" s="10"/>
      <c r="C2" s="10"/>
      <c r="D2" s="10"/>
      <c r="E2" s="10"/>
      <c r="F2" s="10"/>
      <c r="G2" s="10"/>
      <c r="H2" s="10"/>
      <c r="I2" s="10"/>
      <c r="J2" s="10"/>
      <c r="K2" s="10"/>
      <c r="L2" s="10"/>
      <c r="M2" s="10"/>
      <c r="N2" s="10"/>
      <c r="O2" s="10"/>
      <c r="P2" s="10"/>
      <c r="Q2" s="10"/>
      <c r="R2" s="10"/>
      <c r="S2" s="10"/>
      <c r="T2" s="10"/>
      <c r="U2" s="10"/>
      <c r="V2" s="10"/>
      <c r="W2" s="10"/>
      <c r="X2" s="10"/>
      <c r="Y2" s="10"/>
      <c r="Z2" s="10"/>
    </row>
    <row r="3" s="2" customFormat="1" ht="19" customHeight="1" spans="1:26">
      <c r="A3" s="11"/>
      <c r="B3" s="11"/>
      <c r="C3" s="11"/>
      <c r="D3" s="12"/>
      <c r="E3" s="13"/>
      <c r="F3" s="14"/>
      <c r="G3" s="15"/>
      <c r="H3" s="12"/>
      <c r="I3" s="13"/>
      <c r="J3" s="12"/>
      <c r="K3" s="12"/>
      <c r="L3" s="13"/>
      <c r="M3" s="13"/>
      <c r="N3" s="28"/>
      <c r="O3" s="12"/>
      <c r="P3" s="12"/>
      <c r="Q3" s="12"/>
      <c r="R3" s="12"/>
      <c r="S3" s="12"/>
      <c r="T3" s="12"/>
      <c r="U3" s="12"/>
      <c r="V3" s="12"/>
      <c r="W3" s="12"/>
      <c r="X3" s="41" t="s">
        <v>52</v>
      </c>
      <c r="Y3" s="41"/>
      <c r="Z3" s="41"/>
    </row>
    <row r="4" s="3" customFormat="1" ht="22" customHeight="1" spans="1:26">
      <c r="A4" s="16" t="s">
        <v>53</v>
      </c>
      <c r="B4" s="16" t="s">
        <v>54</v>
      </c>
      <c r="C4" s="16"/>
      <c r="D4" s="16"/>
      <c r="E4" s="16" t="s">
        <v>55</v>
      </c>
      <c r="F4" s="17" t="s">
        <v>56</v>
      </c>
      <c r="G4" s="16" t="s">
        <v>57</v>
      </c>
      <c r="H4" s="16" t="s">
        <v>58</v>
      </c>
      <c r="I4" s="16" t="s">
        <v>59</v>
      </c>
      <c r="J4" s="16" t="s">
        <v>60</v>
      </c>
      <c r="K4" s="16"/>
      <c r="L4" s="16" t="s">
        <v>61</v>
      </c>
      <c r="M4" s="16" t="s">
        <v>62</v>
      </c>
      <c r="N4" s="16" t="s">
        <v>63</v>
      </c>
      <c r="O4" s="16" t="s">
        <v>64</v>
      </c>
      <c r="P4" s="16"/>
      <c r="Q4" s="16"/>
      <c r="R4" s="16" t="s">
        <v>65</v>
      </c>
      <c r="S4" s="16" t="s">
        <v>66</v>
      </c>
      <c r="T4" s="16" t="s">
        <v>67</v>
      </c>
      <c r="U4" s="16"/>
      <c r="V4" s="16"/>
      <c r="W4" s="16"/>
      <c r="X4" s="16"/>
      <c r="Y4" s="16"/>
      <c r="Z4" s="16" t="s">
        <v>68</v>
      </c>
    </row>
    <row r="5" s="3" customFormat="1" ht="23" customHeight="1" spans="1:26">
      <c r="A5" s="16"/>
      <c r="B5" s="16" t="s">
        <v>69</v>
      </c>
      <c r="C5" s="16" t="s">
        <v>70</v>
      </c>
      <c r="D5" s="16" t="s">
        <v>71</v>
      </c>
      <c r="E5" s="16"/>
      <c r="F5" s="17"/>
      <c r="G5" s="16"/>
      <c r="H5" s="16"/>
      <c r="I5" s="16"/>
      <c r="J5" s="16" t="s">
        <v>72</v>
      </c>
      <c r="K5" s="16" t="s">
        <v>73</v>
      </c>
      <c r="L5" s="16"/>
      <c r="M5" s="16"/>
      <c r="N5" s="16"/>
      <c r="O5" s="16" t="s">
        <v>74</v>
      </c>
      <c r="P5" s="16" t="s">
        <v>75</v>
      </c>
      <c r="Q5" s="16"/>
      <c r="R5" s="16"/>
      <c r="S5" s="16"/>
      <c r="T5" s="16" t="s">
        <v>76</v>
      </c>
      <c r="U5" s="16" t="s">
        <v>77</v>
      </c>
      <c r="V5" s="16" t="s">
        <v>78</v>
      </c>
      <c r="W5" s="16" t="s">
        <v>75</v>
      </c>
      <c r="X5" s="16"/>
      <c r="Y5" s="16"/>
      <c r="Z5" s="16"/>
    </row>
    <row r="6" s="3" customFormat="1" ht="86" customHeight="1" spans="1:26">
      <c r="A6" s="16"/>
      <c r="B6" s="16"/>
      <c r="C6" s="16"/>
      <c r="D6" s="16"/>
      <c r="E6" s="16"/>
      <c r="F6" s="17"/>
      <c r="G6" s="16"/>
      <c r="H6" s="16"/>
      <c r="I6" s="16"/>
      <c r="J6" s="16"/>
      <c r="K6" s="16"/>
      <c r="L6" s="16"/>
      <c r="M6" s="16"/>
      <c r="N6" s="16"/>
      <c r="O6" s="16"/>
      <c r="P6" s="16" t="s">
        <v>79</v>
      </c>
      <c r="Q6" s="16" t="s">
        <v>80</v>
      </c>
      <c r="R6" s="16"/>
      <c r="S6" s="16"/>
      <c r="T6" s="16"/>
      <c r="U6" s="16"/>
      <c r="V6" s="16"/>
      <c r="W6" s="16" t="s">
        <v>81</v>
      </c>
      <c r="X6" s="16" t="s">
        <v>82</v>
      </c>
      <c r="Y6" s="16" t="s">
        <v>83</v>
      </c>
      <c r="Z6" s="16"/>
    </row>
    <row r="7" s="4" customFormat="1" ht="24" customHeight="1" spans="1:26">
      <c r="A7" s="18" t="s">
        <v>84</v>
      </c>
      <c r="B7" s="18"/>
      <c r="C7" s="19"/>
      <c r="D7" s="19"/>
      <c r="E7" s="19"/>
      <c r="F7" s="19"/>
      <c r="G7" s="18" t="s">
        <v>85</v>
      </c>
      <c r="H7" s="18"/>
      <c r="I7" s="18"/>
      <c r="J7" s="18"/>
      <c r="K7" s="18"/>
      <c r="L7" s="18"/>
      <c r="M7" s="29"/>
      <c r="N7" s="16"/>
      <c r="O7" s="18">
        <f t="shared" ref="O7:Q7" si="0">SUM(O8:O165)</f>
        <v>30296.45635</v>
      </c>
      <c r="P7" s="18">
        <f t="shared" si="0"/>
        <v>30074.85635</v>
      </c>
      <c r="Q7" s="18">
        <f t="shared" si="0"/>
        <v>221.6</v>
      </c>
      <c r="R7" s="18"/>
      <c r="S7" s="18"/>
      <c r="T7" s="18">
        <f t="shared" ref="R7:Y7" si="1">SUM(T8:T165)</f>
        <v>2487</v>
      </c>
      <c r="U7" s="18">
        <f t="shared" si="1"/>
        <v>219733</v>
      </c>
      <c r="V7" s="18">
        <f t="shared" si="1"/>
        <v>521470</v>
      </c>
      <c r="W7" s="18">
        <f t="shared" si="1"/>
        <v>1690</v>
      </c>
      <c r="X7" s="18">
        <f t="shared" si="1"/>
        <v>62914</v>
      </c>
      <c r="Y7" s="18">
        <f t="shared" si="1"/>
        <v>133167</v>
      </c>
      <c r="Z7" s="18"/>
    </row>
    <row r="8" s="5" customFormat="1" ht="103" customHeight="1" spans="1:26">
      <c r="A8" s="20">
        <v>1</v>
      </c>
      <c r="B8" s="21" t="s">
        <v>86</v>
      </c>
      <c r="C8" s="21" t="s">
        <v>87</v>
      </c>
      <c r="D8" s="21" t="s">
        <v>88</v>
      </c>
      <c r="E8" s="20" t="s">
        <v>89</v>
      </c>
      <c r="F8" s="21" t="s">
        <v>90</v>
      </c>
      <c r="G8" s="21" t="s">
        <v>91</v>
      </c>
      <c r="H8" s="21" t="s">
        <v>92</v>
      </c>
      <c r="I8" s="21" t="s">
        <v>90</v>
      </c>
      <c r="J8" s="21" t="s">
        <v>93</v>
      </c>
      <c r="K8" s="20" t="s">
        <v>94</v>
      </c>
      <c r="L8" s="20" t="s">
        <v>95</v>
      </c>
      <c r="M8" s="20" t="s">
        <v>96</v>
      </c>
      <c r="N8" s="30" t="s">
        <v>97</v>
      </c>
      <c r="O8" s="20">
        <v>20</v>
      </c>
      <c r="P8" s="20">
        <v>20</v>
      </c>
      <c r="Q8" s="20"/>
      <c r="R8" s="20" t="s">
        <v>98</v>
      </c>
      <c r="S8" s="21" t="s">
        <v>99</v>
      </c>
      <c r="T8" s="20">
        <v>8</v>
      </c>
      <c r="U8" s="33">
        <v>166</v>
      </c>
      <c r="V8" s="33">
        <v>340</v>
      </c>
      <c r="W8" s="20">
        <v>0</v>
      </c>
      <c r="X8" s="33">
        <v>166</v>
      </c>
      <c r="Y8" s="33">
        <v>340</v>
      </c>
      <c r="Z8" s="46"/>
    </row>
    <row r="9" s="6" customFormat="1" ht="87" customHeight="1" spans="1:26">
      <c r="A9" s="20">
        <v>2</v>
      </c>
      <c r="B9" s="21" t="s">
        <v>86</v>
      </c>
      <c r="C9" s="20" t="s">
        <v>100</v>
      </c>
      <c r="D9" s="20" t="s">
        <v>101</v>
      </c>
      <c r="E9" s="20" t="s">
        <v>89</v>
      </c>
      <c r="F9" s="20" t="s">
        <v>102</v>
      </c>
      <c r="G9" s="20" t="s">
        <v>103</v>
      </c>
      <c r="H9" s="21" t="s">
        <v>92</v>
      </c>
      <c r="I9" s="20" t="s">
        <v>102</v>
      </c>
      <c r="J9" s="20" t="s">
        <v>93</v>
      </c>
      <c r="K9" s="20" t="s">
        <v>94</v>
      </c>
      <c r="L9" s="20" t="s">
        <v>95</v>
      </c>
      <c r="M9" s="31" t="s">
        <v>96</v>
      </c>
      <c r="N9" s="32" t="s">
        <v>104</v>
      </c>
      <c r="O9" s="20">
        <v>61.96</v>
      </c>
      <c r="P9" s="20">
        <v>61.96</v>
      </c>
      <c r="Q9" s="20"/>
      <c r="R9" s="20" t="s">
        <v>105</v>
      </c>
      <c r="S9" s="20" t="s">
        <v>106</v>
      </c>
      <c r="T9" s="20">
        <v>4</v>
      </c>
      <c r="U9" s="20">
        <v>143</v>
      </c>
      <c r="V9" s="20">
        <v>347</v>
      </c>
      <c r="W9" s="20">
        <v>0</v>
      </c>
      <c r="X9" s="20">
        <v>40</v>
      </c>
      <c r="Y9" s="20">
        <v>84</v>
      </c>
      <c r="Z9" s="47"/>
    </row>
    <row r="10" s="6" customFormat="1" ht="114" customHeight="1" spans="1:26">
      <c r="A10" s="20">
        <v>3</v>
      </c>
      <c r="B10" s="21" t="s">
        <v>86</v>
      </c>
      <c r="C10" s="20" t="s">
        <v>100</v>
      </c>
      <c r="D10" s="20" t="s">
        <v>101</v>
      </c>
      <c r="E10" s="20" t="s">
        <v>89</v>
      </c>
      <c r="F10" s="20" t="s">
        <v>107</v>
      </c>
      <c r="G10" s="20" t="s">
        <v>108</v>
      </c>
      <c r="H10" s="21" t="s">
        <v>92</v>
      </c>
      <c r="I10" s="20" t="s">
        <v>107</v>
      </c>
      <c r="J10" s="20" t="s">
        <v>93</v>
      </c>
      <c r="K10" s="20" t="s">
        <v>94</v>
      </c>
      <c r="L10" s="20" t="s">
        <v>95</v>
      </c>
      <c r="M10" s="31" t="s">
        <v>109</v>
      </c>
      <c r="N10" s="32" t="s">
        <v>110</v>
      </c>
      <c r="O10" s="20">
        <v>22.4</v>
      </c>
      <c r="P10" s="20">
        <v>22.4</v>
      </c>
      <c r="Q10" s="20"/>
      <c r="R10" s="20" t="s">
        <v>111</v>
      </c>
      <c r="S10" s="20" t="s">
        <v>106</v>
      </c>
      <c r="T10" s="20">
        <v>8</v>
      </c>
      <c r="U10" s="25">
        <v>227</v>
      </c>
      <c r="V10" s="25">
        <v>511</v>
      </c>
      <c r="W10" s="20">
        <v>0</v>
      </c>
      <c r="X10" s="25">
        <v>227</v>
      </c>
      <c r="Y10" s="25">
        <v>511</v>
      </c>
      <c r="Z10" s="47"/>
    </row>
    <row r="11" s="6" customFormat="1" ht="122" customHeight="1" spans="1:26">
      <c r="A11" s="20">
        <v>4</v>
      </c>
      <c r="B11" s="21" t="s">
        <v>86</v>
      </c>
      <c r="C11" s="20" t="s">
        <v>100</v>
      </c>
      <c r="D11" s="20" t="s">
        <v>101</v>
      </c>
      <c r="E11" s="20" t="s">
        <v>89</v>
      </c>
      <c r="F11" s="20" t="s">
        <v>112</v>
      </c>
      <c r="G11" s="20" t="s">
        <v>113</v>
      </c>
      <c r="H11" s="21" t="s">
        <v>92</v>
      </c>
      <c r="I11" s="20" t="s">
        <v>112</v>
      </c>
      <c r="J11" s="20" t="s">
        <v>93</v>
      </c>
      <c r="K11" s="20" t="s">
        <v>94</v>
      </c>
      <c r="L11" s="20" t="s">
        <v>95</v>
      </c>
      <c r="M11" s="31" t="s">
        <v>96</v>
      </c>
      <c r="N11" s="32" t="s">
        <v>114</v>
      </c>
      <c r="O11" s="20">
        <v>43.58</v>
      </c>
      <c r="P11" s="20">
        <v>43.58</v>
      </c>
      <c r="Q11" s="20"/>
      <c r="R11" s="20" t="s">
        <v>115</v>
      </c>
      <c r="S11" s="20" t="s">
        <v>106</v>
      </c>
      <c r="T11" s="22">
        <v>12</v>
      </c>
      <c r="U11" s="20">
        <v>693</v>
      </c>
      <c r="V11" s="20">
        <v>1733</v>
      </c>
      <c r="W11" s="25">
        <v>0</v>
      </c>
      <c r="X11" s="22">
        <v>231</v>
      </c>
      <c r="Y11" s="22">
        <v>578</v>
      </c>
      <c r="Z11" s="47"/>
    </row>
    <row r="12" s="6" customFormat="1" ht="82" customHeight="1" spans="1:26">
      <c r="A12" s="20">
        <v>5</v>
      </c>
      <c r="B12" s="20" t="s">
        <v>116</v>
      </c>
      <c r="C12" s="20" t="s">
        <v>117</v>
      </c>
      <c r="D12" s="20" t="s">
        <v>118</v>
      </c>
      <c r="E12" s="20" t="s">
        <v>89</v>
      </c>
      <c r="F12" s="20" t="s">
        <v>119</v>
      </c>
      <c r="G12" s="20" t="s">
        <v>120</v>
      </c>
      <c r="H12" s="21" t="s">
        <v>92</v>
      </c>
      <c r="I12" s="20" t="s">
        <v>121</v>
      </c>
      <c r="J12" s="20" t="s">
        <v>93</v>
      </c>
      <c r="K12" s="20" t="s">
        <v>94</v>
      </c>
      <c r="L12" s="20" t="s">
        <v>95</v>
      </c>
      <c r="M12" s="31" t="s">
        <v>122</v>
      </c>
      <c r="N12" s="32" t="s">
        <v>123</v>
      </c>
      <c r="O12" s="22">
        <v>30</v>
      </c>
      <c r="P12" s="22">
        <v>30</v>
      </c>
      <c r="Q12" s="22"/>
      <c r="R12" s="20" t="s">
        <v>124</v>
      </c>
      <c r="S12" s="20" t="s">
        <v>106</v>
      </c>
      <c r="T12" s="22">
        <v>4</v>
      </c>
      <c r="U12" s="22">
        <v>3957</v>
      </c>
      <c r="V12" s="22">
        <v>11086</v>
      </c>
      <c r="W12" s="22">
        <v>0</v>
      </c>
      <c r="X12" s="22">
        <v>641</v>
      </c>
      <c r="Y12" s="22">
        <v>1343</v>
      </c>
      <c r="Z12" s="47"/>
    </row>
    <row r="13" s="6" customFormat="1" ht="108" customHeight="1" spans="1:26">
      <c r="A13" s="20">
        <v>6</v>
      </c>
      <c r="B13" s="21" t="s">
        <v>125</v>
      </c>
      <c r="C13" s="21" t="s">
        <v>126</v>
      </c>
      <c r="D13" s="21" t="s">
        <v>127</v>
      </c>
      <c r="E13" s="20" t="s">
        <v>89</v>
      </c>
      <c r="F13" s="21" t="s">
        <v>128</v>
      </c>
      <c r="G13" s="21" t="s">
        <v>129</v>
      </c>
      <c r="H13" s="21" t="s">
        <v>92</v>
      </c>
      <c r="I13" s="21" t="s">
        <v>130</v>
      </c>
      <c r="J13" s="21" t="s">
        <v>93</v>
      </c>
      <c r="K13" s="20" t="s">
        <v>94</v>
      </c>
      <c r="L13" s="20" t="s">
        <v>95</v>
      </c>
      <c r="M13" s="31" t="s">
        <v>131</v>
      </c>
      <c r="N13" s="32" t="s">
        <v>132</v>
      </c>
      <c r="O13" s="33">
        <v>160</v>
      </c>
      <c r="P13" s="20">
        <v>160</v>
      </c>
      <c r="Q13" s="20"/>
      <c r="R13" s="20" t="s">
        <v>133</v>
      </c>
      <c r="S13" s="20" t="s">
        <v>134</v>
      </c>
      <c r="T13" s="20">
        <v>12</v>
      </c>
      <c r="U13" s="33">
        <v>6629</v>
      </c>
      <c r="V13" s="33">
        <v>15502</v>
      </c>
      <c r="W13" s="20">
        <v>0</v>
      </c>
      <c r="X13" s="20">
        <v>177</v>
      </c>
      <c r="Y13" s="20">
        <v>395</v>
      </c>
      <c r="Z13" s="47"/>
    </row>
    <row r="14" s="6" customFormat="1" ht="70" customHeight="1" spans="1:26">
      <c r="A14" s="20">
        <v>7</v>
      </c>
      <c r="B14" s="20" t="s">
        <v>86</v>
      </c>
      <c r="C14" s="20" t="s">
        <v>100</v>
      </c>
      <c r="D14" s="20" t="s">
        <v>135</v>
      </c>
      <c r="E14" s="20" t="s">
        <v>89</v>
      </c>
      <c r="F14" s="20" t="s">
        <v>136</v>
      </c>
      <c r="G14" s="20" t="s">
        <v>137</v>
      </c>
      <c r="H14" s="21" t="s">
        <v>92</v>
      </c>
      <c r="I14" s="20" t="s">
        <v>136</v>
      </c>
      <c r="J14" s="20" t="s">
        <v>138</v>
      </c>
      <c r="K14" s="20" t="s">
        <v>94</v>
      </c>
      <c r="L14" s="20" t="s">
        <v>95</v>
      </c>
      <c r="M14" s="31" t="s">
        <v>139</v>
      </c>
      <c r="N14" s="32" t="s">
        <v>140</v>
      </c>
      <c r="O14" s="22">
        <v>380</v>
      </c>
      <c r="P14" s="22">
        <v>300</v>
      </c>
      <c r="Q14" s="22">
        <v>80</v>
      </c>
      <c r="R14" s="20" t="s">
        <v>141</v>
      </c>
      <c r="S14" s="20" t="s">
        <v>106</v>
      </c>
      <c r="T14" s="22">
        <v>1</v>
      </c>
      <c r="U14" s="22">
        <v>845</v>
      </c>
      <c r="V14" s="22">
        <v>2086</v>
      </c>
      <c r="W14" s="22">
        <v>0</v>
      </c>
      <c r="X14" s="22">
        <v>231</v>
      </c>
      <c r="Y14" s="22">
        <v>503</v>
      </c>
      <c r="Z14" s="47"/>
    </row>
    <row r="15" s="6" customFormat="1" ht="124" customHeight="1" spans="1:26">
      <c r="A15" s="20">
        <v>8</v>
      </c>
      <c r="B15" s="21" t="s">
        <v>86</v>
      </c>
      <c r="C15" s="20" t="s">
        <v>100</v>
      </c>
      <c r="D15" s="20" t="s">
        <v>135</v>
      </c>
      <c r="E15" s="20" t="s">
        <v>89</v>
      </c>
      <c r="F15" s="20" t="s">
        <v>142</v>
      </c>
      <c r="G15" s="20" t="s">
        <v>143</v>
      </c>
      <c r="H15" s="21" t="s">
        <v>92</v>
      </c>
      <c r="I15" s="20" t="s">
        <v>142</v>
      </c>
      <c r="J15" s="20" t="s">
        <v>93</v>
      </c>
      <c r="K15" s="20" t="s">
        <v>94</v>
      </c>
      <c r="L15" s="20" t="s">
        <v>95</v>
      </c>
      <c r="M15" s="31" t="s">
        <v>144</v>
      </c>
      <c r="N15" s="32" t="s">
        <v>145</v>
      </c>
      <c r="O15" s="20">
        <v>429</v>
      </c>
      <c r="P15" s="20">
        <v>300</v>
      </c>
      <c r="Q15" s="20">
        <v>129</v>
      </c>
      <c r="R15" s="20" t="s">
        <v>146</v>
      </c>
      <c r="S15" s="20" t="s">
        <v>106</v>
      </c>
      <c r="T15" s="20">
        <v>1</v>
      </c>
      <c r="U15" s="20">
        <v>392</v>
      </c>
      <c r="V15" s="20">
        <v>1036</v>
      </c>
      <c r="W15" s="20">
        <v>0</v>
      </c>
      <c r="X15" s="20">
        <v>10</v>
      </c>
      <c r="Y15" s="20">
        <v>16</v>
      </c>
      <c r="Z15" s="47"/>
    </row>
    <row r="16" s="6" customFormat="1" ht="59" customHeight="1" spans="1:26">
      <c r="A16" s="20">
        <v>9</v>
      </c>
      <c r="B16" s="20" t="s">
        <v>125</v>
      </c>
      <c r="C16" s="20" t="s">
        <v>147</v>
      </c>
      <c r="D16" s="20" t="s">
        <v>148</v>
      </c>
      <c r="E16" s="20" t="s">
        <v>89</v>
      </c>
      <c r="F16" s="20" t="s">
        <v>149</v>
      </c>
      <c r="G16" s="20" t="s">
        <v>150</v>
      </c>
      <c r="H16" s="21" t="s">
        <v>92</v>
      </c>
      <c r="I16" s="20" t="s">
        <v>149</v>
      </c>
      <c r="J16" s="20" t="s">
        <v>151</v>
      </c>
      <c r="K16" s="20" t="s">
        <v>152</v>
      </c>
      <c r="L16" s="20" t="s">
        <v>95</v>
      </c>
      <c r="M16" s="31" t="s">
        <v>153</v>
      </c>
      <c r="N16" s="32" t="s">
        <v>154</v>
      </c>
      <c r="O16" s="20">
        <v>275</v>
      </c>
      <c r="P16" s="20">
        <v>275</v>
      </c>
      <c r="Q16" s="22"/>
      <c r="R16" s="20" t="s">
        <v>155</v>
      </c>
      <c r="S16" s="20" t="s">
        <v>134</v>
      </c>
      <c r="T16" s="20">
        <v>2</v>
      </c>
      <c r="U16" s="20">
        <v>889</v>
      </c>
      <c r="V16" s="20">
        <v>2574</v>
      </c>
      <c r="W16" s="20">
        <v>0</v>
      </c>
      <c r="X16" s="20">
        <v>10</v>
      </c>
      <c r="Y16" s="20">
        <v>14</v>
      </c>
      <c r="Z16" s="47"/>
    </row>
    <row r="17" s="6" customFormat="1" ht="69" customHeight="1" spans="1:26">
      <c r="A17" s="20">
        <v>10</v>
      </c>
      <c r="B17" s="21" t="s">
        <v>86</v>
      </c>
      <c r="C17" s="20" t="s">
        <v>100</v>
      </c>
      <c r="D17" s="20" t="s">
        <v>101</v>
      </c>
      <c r="E17" s="20" t="s">
        <v>89</v>
      </c>
      <c r="F17" s="20" t="s">
        <v>156</v>
      </c>
      <c r="G17" s="20" t="s">
        <v>157</v>
      </c>
      <c r="H17" s="21" t="s">
        <v>92</v>
      </c>
      <c r="I17" s="20" t="s">
        <v>158</v>
      </c>
      <c r="J17" s="20" t="s">
        <v>93</v>
      </c>
      <c r="K17" s="20" t="s">
        <v>159</v>
      </c>
      <c r="L17" s="20" t="s">
        <v>95</v>
      </c>
      <c r="M17" s="31" t="s">
        <v>160</v>
      </c>
      <c r="N17" s="32" t="s">
        <v>161</v>
      </c>
      <c r="O17" s="22">
        <v>29</v>
      </c>
      <c r="P17" s="22">
        <v>29</v>
      </c>
      <c r="Q17" s="22"/>
      <c r="R17" s="20" t="s">
        <v>162</v>
      </c>
      <c r="S17" s="20" t="s">
        <v>106</v>
      </c>
      <c r="T17" s="22">
        <v>1</v>
      </c>
      <c r="U17" s="22">
        <v>122</v>
      </c>
      <c r="V17" s="22">
        <v>281</v>
      </c>
      <c r="W17" s="22">
        <v>0</v>
      </c>
      <c r="X17" s="22">
        <v>13</v>
      </c>
      <c r="Y17" s="22">
        <v>29</v>
      </c>
      <c r="Z17" s="47"/>
    </row>
    <row r="18" s="6" customFormat="1" ht="77" customHeight="1" spans="1:26">
      <c r="A18" s="20">
        <v>11</v>
      </c>
      <c r="B18" s="21" t="s">
        <v>86</v>
      </c>
      <c r="C18" s="20" t="s">
        <v>100</v>
      </c>
      <c r="D18" s="20" t="s">
        <v>163</v>
      </c>
      <c r="E18" s="20" t="s">
        <v>89</v>
      </c>
      <c r="F18" s="20" t="s">
        <v>142</v>
      </c>
      <c r="G18" s="20" t="s">
        <v>164</v>
      </c>
      <c r="H18" s="21" t="s">
        <v>92</v>
      </c>
      <c r="I18" s="20" t="s">
        <v>142</v>
      </c>
      <c r="J18" s="20" t="s">
        <v>93</v>
      </c>
      <c r="K18" s="20" t="s">
        <v>94</v>
      </c>
      <c r="L18" s="20" t="s">
        <v>95</v>
      </c>
      <c r="M18" s="31" t="s">
        <v>144</v>
      </c>
      <c r="N18" s="32" t="s">
        <v>165</v>
      </c>
      <c r="O18" s="20">
        <v>420</v>
      </c>
      <c r="P18" s="20">
        <v>420</v>
      </c>
      <c r="Q18" s="20"/>
      <c r="R18" s="20" t="s">
        <v>166</v>
      </c>
      <c r="S18" s="20" t="s">
        <v>106</v>
      </c>
      <c r="T18" s="20">
        <v>1</v>
      </c>
      <c r="U18" s="20">
        <v>392</v>
      </c>
      <c r="V18" s="20">
        <v>1036</v>
      </c>
      <c r="W18" s="20">
        <v>0</v>
      </c>
      <c r="X18" s="20">
        <v>10</v>
      </c>
      <c r="Y18" s="20">
        <v>16</v>
      </c>
      <c r="Z18" s="47"/>
    </row>
    <row r="19" s="6" customFormat="1" ht="71" customHeight="1" spans="1:26">
      <c r="A19" s="20">
        <v>12</v>
      </c>
      <c r="B19" s="21" t="s">
        <v>86</v>
      </c>
      <c r="C19" s="20" t="s">
        <v>100</v>
      </c>
      <c r="D19" s="20" t="s">
        <v>101</v>
      </c>
      <c r="E19" s="20" t="s">
        <v>89</v>
      </c>
      <c r="F19" s="20" t="s">
        <v>142</v>
      </c>
      <c r="G19" s="20" t="s">
        <v>167</v>
      </c>
      <c r="H19" s="21" t="s">
        <v>92</v>
      </c>
      <c r="I19" s="20" t="s">
        <v>142</v>
      </c>
      <c r="J19" s="20" t="s">
        <v>93</v>
      </c>
      <c r="K19" s="20" t="s">
        <v>94</v>
      </c>
      <c r="L19" s="20" t="s">
        <v>95</v>
      </c>
      <c r="M19" s="31" t="s">
        <v>168</v>
      </c>
      <c r="N19" s="32" t="s">
        <v>169</v>
      </c>
      <c r="O19" s="20">
        <v>40</v>
      </c>
      <c r="P19" s="20">
        <v>40</v>
      </c>
      <c r="Q19" s="20"/>
      <c r="R19" s="20" t="s">
        <v>170</v>
      </c>
      <c r="S19" s="20" t="s">
        <v>106</v>
      </c>
      <c r="T19" s="20">
        <v>1</v>
      </c>
      <c r="U19" s="20">
        <v>392</v>
      </c>
      <c r="V19" s="20">
        <v>1036</v>
      </c>
      <c r="W19" s="20">
        <v>0</v>
      </c>
      <c r="X19" s="20">
        <v>10</v>
      </c>
      <c r="Y19" s="20">
        <v>16</v>
      </c>
      <c r="Z19" s="47"/>
    </row>
    <row r="20" s="6" customFormat="1" ht="101" customHeight="1" spans="1:26">
      <c r="A20" s="20">
        <v>13</v>
      </c>
      <c r="B20" s="21" t="s">
        <v>86</v>
      </c>
      <c r="C20" s="20" t="s">
        <v>100</v>
      </c>
      <c r="D20" s="20" t="s">
        <v>171</v>
      </c>
      <c r="E20" s="20" t="s">
        <v>89</v>
      </c>
      <c r="F20" s="20" t="s">
        <v>172</v>
      </c>
      <c r="G20" s="20" t="s">
        <v>173</v>
      </c>
      <c r="H20" s="21" t="s">
        <v>92</v>
      </c>
      <c r="I20" s="20" t="s">
        <v>172</v>
      </c>
      <c r="J20" s="20" t="s">
        <v>138</v>
      </c>
      <c r="K20" s="20" t="s">
        <v>174</v>
      </c>
      <c r="L20" s="20" t="s">
        <v>95</v>
      </c>
      <c r="M20" s="31" t="s">
        <v>96</v>
      </c>
      <c r="N20" s="32" t="s">
        <v>175</v>
      </c>
      <c r="O20" s="20">
        <v>58</v>
      </c>
      <c r="P20" s="20">
        <v>58</v>
      </c>
      <c r="Q20" s="20"/>
      <c r="R20" s="20" t="s">
        <v>176</v>
      </c>
      <c r="S20" s="20" t="s">
        <v>106</v>
      </c>
      <c r="T20" s="20">
        <v>1</v>
      </c>
      <c r="U20" s="20">
        <v>545</v>
      </c>
      <c r="V20" s="20">
        <v>1344</v>
      </c>
      <c r="W20" s="20">
        <v>0</v>
      </c>
      <c r="X20" s="20">
        <v>186</v>
      </c>
      <c r="Y20" s="20">
        <v>381</v>
      </c>
      <c r="Z20" s="47"/>
    </row>
    <row r="21" s="6" customFormat="1" ht="61" customHeight="1" spans="1:26">
      <c r="A21" s="20">
        <v>14</v>
      </c>
      <c r="B21" s="20" t="s">
        <v>125</v>
      </c>
      <c r="C21" s="20" t="s">
        <v>147</v>
      </c>
      <c r="D21" s="20" t="s">
        <v>177</v>
      </c>
      <c r="E21" s="20" t="s">
        <v>89</v>
      </c>
      <c r="F21" s="20" t="s">
        <v>178</v>
      </c>
      <c r="G21" s="20" t="s">
        <v>179</v>
      </c>
      <c r="H21" s="21" t="s">
        <v>92</v>
      </c>
      <c r="I21" s="20" t="s">
        <v>178</v>
      </c>
      <c r="J21" s="20" t="s">
        <v>93</v>
      </c>
      <c r="K21" s="20" t="s">
        <v>180</v>
      </c>
      <c r="L21" s="20" t="s">
        <v>95</v>
      </c>
      <c r="M21" s="31" t="s">
        <v>131</v>
      </c>
      <c r="N21" s="32" t="s">
        <v>181</v>
      </c>
      <c r="O21" s="22">
        <v>427.5</v>
      </c>
      <c r="P21" s="22">
        <v>427.5</v>
      </c>
      <c r="Q21" s="22"/>
      <c r="R21" s="20" t="s">
        <v>182</v>
      </c>
      <c r="S21" s="20" t="s">
        <v>134</v>
      </c>
      <c r="T21" s="22">
        <v>2</v>
      </c>
      <c r="U21" s="22">
        <v>950</v>
      </c>
      <c r="V21" s="22">
        <v>2922</v>
      </c>
      <c r="W21" s="22">
        <v>0</v>
      </c>
      <c r="X21" s="22">
        <v>658</v>
      </c>
      <c r="Y21" s="22">
        <v>1892</v>
      </c>
      <c r="Z21" s="47"/>
    </row>
    <row r="22" s="6" customFormat="1" ht="131" customHeight="1" spans="1:26">
      <c r="A22" s="20">
        <v>15</v>
      </c>
      <c r="B22" s="21" t="s">
        <v>86</v>
      </c>
      <c r="C22" s="20" t="s">
        <v>100</v>
      </c>
      <c r="D22" s="20" t="s">
        <v>101</v>
      </c>
      <c r="E22" s="20" t="s">
        <v>89</v>
      </c>
      <c r="F22" s="20" t="s">
        <v>183</v>
      </c>
      <c r="G22" s="21" t="s">
        <v>184</v>
      </c>
      <c r="H22" s="21" t="s">
        <v>92</v>
      </c>
      <c r="I22" s="20" t="s">
        <v>183</v>
      </c>
      <c r="J22" s="20" t="s">
        <v>93</v>
      </c>
      <c r="K22" s="20" t="s">
        <v>94</v>
      </c>
      <c r="L22" s="25" t="s">
        <v>185</v>
      </c>
      <c r="M22" s="31" t="s">
        <v>144</v>
      </c>
      <c r="N22" s="23" t="s">
        <v>186</v>
      </c>
      <c r="O22" s="20">
        <v>37.19</v>
      </c>
      <c r="P22" s="20">
        <v>37.19</v>
      </c>
      <c r="Q22" s="20"/>
      <c r="R22" s="20" t="s">
        <v>187</v>
      </c>
      <c r="S22" s="20" t="s">
        <v>106</v>
      </c>
      <c r="T22" s="20">
        <v>4</v>
      </c>
      <c r="U22" s="20">
        <v>860</v>
      </c>
      <c r="V22" s="20">
        <v>2181</v>
      </c>
      <c r="W22" s="20">
        <v>0</v>
      </c>
      <c r="X22" s="20">
        <v>91</v>
      </c>
      <c r="Y22" s="20">
        <v>163</v>
      </c>
      <c r="Z22" s="47"/>
    </row>
    <row r="23" s="6" customFormat="1" ht="69" customHeight="1" spans="1:26">
      <c r="A23" s="20">
        <v>16</v>
      </c>
      <c r="B23" s="21" t="s">
        <v>86</v>
      </c>
      <c r="C23" s="20" t="s">
        <v>100</v>
      </c>
      <c r="D23" s="20" t="s">
        <v>171</v>
      </c>
      <c r="E23" s="20" t="s">
        <v>89</v>
      </c>
      <c r="F23" s="20" t="s">
        <v>188</v>
      </c>
      <c r="G23" s="20" t="s">
        <v>189</v>
      </c>
      <c r="H23" s="21" t="s">
        <v>92</v>
      </c>
      <c r="I23" s="20" t="s">
        <v>188</v>
      </c>
      <c r="J23" s="20" t="s">
        <v>93</v>
      </c>
      <c r="K23" s="20" t="s">
        <v>190</v>
      </c>
      <c r="L23" s="20" t="s">
        <v>191</v>
      </c>
      <c r="M23" s="31" t="s">
        <v>192</v>
      </c>
      <c r="N23" s="23" t="s">
        <v>193</v>
      </c>
      <c r="O23" s="20">
        <v>150</v>
      </c>
      <c r="P23" s="20">
        <v>150</v>
      </c>
      <c r="Q23" s="20"/>
      <c r="R23" s="20" t="s">
        <v>194</v>
      </c>
      <c r="S23" s="20" t="s">
        <v>106</v>
      </c>
      <c r="T23" s="20">
        <v>1</v>
      </c>
      <c r="U23" s="20">
        <v>536</v>
      </c>
      <c r="V23" s="20">
        <v>1149</v>
      </c>
      <c r="W23" s="20">
        <v>0</v>
      </c>
      <c r="X23" s="20">
        <v>49</v>
      </c>
      <c r="Y23" s="20">
        <v>112</v>
      </c>
      <c r="Z23" s="47"/>
    </row>
    <row r="24" s="6" customFormat="1" ht="104" customHeight="1" spans="1:26">
      <c r="A24" s="20">
        <v>17</v>
      </c>
      <c r="B24" s="20" t="s">
        <v>86</v>
      </c>
      <c r="C24" s="20" t="s">
        <v>100</v>
      </c>
      <c r="D24" s="20" t="s">
        <v>171</v>
      </c>
      <c r="E24" s="22" t="s">
        <v>89</v>
      </c>
      <c r="F24" s="20" t="s">
        <v>188</v>
      </c>
      <c r="G24" s="20" t="s">
        <v>195</v>
      </c>
      <c r="H24" s="21" t="s">
        <v>92</v>
      </c>
      <c r="I24" s="22" t="s">
        <v>188</v>
      </c>
      <c r="J24" s="20" t="s">
        <v>138</v>
      </c>
      <c r="K24" s="20" t="s">
        <v>94</v>
      </c>
      <c r="L24" s="20" t="s">
        <v>196</v>
      </c>
      <c r="M24" s="31" t="s">
        <v>192</v>
      </c>
      <c r="N24" s="20" t="s">
        <v>197</v>
      </c>
      <c r="O24" s="22">
        <v>293.58</v>
      </c>
      <c r="P24" s="22">
        <v>293.58</v>
      </c>
      <c r="Q24" s="42"/>
      <c r="R24" s="20" t="s">
        <v>198</v>
      </c>
      <c r="S24" s="20" t="s">
        <v>134</v>
      </c>
      <c r="T24" s="20">
        <v>1</v>
      </c>
      <c r="U24" s="20">
        <v>536</v>
      </c>
      <c r="V24" s="20">
        <v>1149</v>
      </c>
      <c r="W24" s="20">
        <v>0</v>
      </c>
      <c r="X24" s="20">
        <v>49</v>
      </c>
      <c r="Y24" s="20">
        <v>112</v>
      </c>
      <c r="Z24" s="47"/>
    </row>
    <row r="25" s="6" customFormat="1" ht="68" customHeight="1" spans="1:26">
      <c r="A25" s="20">
        <v>18</v>
      </c>
      <c r="B25" s="20" t="s">
        <v>125</v>
      </c>
      <c r="C25" s="20" t="s">
        <v>126</v>
      </c>
      <c r="D25" s="20" t="s">
        <v>199</v>
      </c>
      <c r="E25" s="20" t="s">
        <v>89</v>
      </c>
      <c r="F25" s="20" t="s">
        <v>200</v>
      </c>
      <c r="G25" s="20" t="s">
        <v>201</v>
      </c>
      <c r="H25" s="21" t="s">
        <v>92</v>
      </c>
      <c r="I25" s="20" t="s">
        <v>200</v>
      </c>
      <c r="J25" s="20" t="s">
        <v>151</v>
      </c>
      <c r="K25" s="20" t="s">
        <v>202</v>
      </c>
      <c r="L25" s="20" t="s">
        <v>203</v>
      </c>
      <c r="M25" s="31" t="s">
        <v>144</v>
      </c>
      <c r="N25" s="23" t="s">
        <v>204</v>
      </c>
      <c r="O25" s="22">
        <v>473</v>
      </c>
      <c r="P25" s="22">
        <v>473</v>
      </c>
      <c r="Q25" s="22"/>
      <c r="R25" s="20" t="s">
        <v>198</v>
      </c>
      <c r="S25" s="20" t="s">
        <v>134</v>
      </c>
      <c r="T25" s="22">
        <v>1</v>
      </c>
      <c r="U25" s="22">
        <v>797</v>
      </c>
      <c r="V25" s="22">
        <v>2357</v>
      </c>
      <c r="W25" s="22">
        <v>0</v>
      </c>
      <c r="X25" s="22">
        <v>5</v>
      </c>
      <c r="Y25" s="22">
        <v>9</v>
      </c>
      <c r="Z25" s="47"/>
    </row>
    <row r="26" s="6" customFormat="1" ht="87" customHeight="1" spans="1:26">
      <c r="A26" s="20">
        <v>19</v>
      </c>
      <c r="B26" s="20" t="s">
        <v>125</v>
      </c>
      <c r="C26" s="20" t="s">
        <v>147</v>
      </c>
      <c r="D26" s="20" t="s">
        <v>205</v>
      </c>
      <c r="E26" s="20" t="s">
        <v>89</v>
      </c>
      <c r="F26" s="20" t="s">
        <v>206</v>
      </c>
      <c r="G26" s="20" t="s">
        <v>207</v>
      </c>
      <c r="H26" s="21" t="s">
        <v>92</v>
      </c>
      <c r="I26" s="20" t="s">
        <v>206</v>
      </c>
      <c r="J26" s="20" t="s">
        <v>151</v>
      </c>
      <c r="K26" s="20" t="s">
        <v>152</v>
      </c>
      <c r="L26" s="20" t="s">
        <v>208</v>
      </c>
      <c r="M26" s="31" t="s">
        <v>131</v>
      </c>
      <c r="N26" s="23" t="s">
        <v>209</v>
      </c>
      <c r="O26" s="22">
        <v>798.4</v>
      </c>
      <c r="P26" s="22">
        <v>798.4</v>
      </c>
      <c r="Q26" s="22"/>
      <c r="R26" s="20" t="s">
        <v>198</v>
      </c>
      <c r="S26" s="20" t="s">
        <v>134</v>
      </c>
      <c r="T26" s="22">
        <v>4</v>
      </c>
      <c r="U26" s="22">
        <v>3531</v>
      </c>
      <c r="V26" s="22">
        <v>9075</v>
      </c>
      <c r="W26" s="22">
        <v>0</v>
      </c>
      <c r="X26" s="22">
        <v>161</v>
      </c>
      <c r="Y26" s="22">
        <v>304</v>
      </c>
      <c r="Z26" s="47"/>
    </row>
    <row r="27" s="6" customFormat="1" ht="70" customHeight="1" spans="1:26">
      <c r="A27" s="20">
        <v>20</v>
      </c>
      <c r="B27" s="20" t="s">
        <v>125</v>
      </c>
      <c r="C27" s="20" t="s">
        <v>147</v>
      </c>
      <c r="D27" s="20" t="s">
        <v>148</v>
      </c>
      <c r="E27" s="20" t="s">
        <v>89</v>
      </c>
      <c r="F27" s="20" t="s">
        <v>210</v>
      </c>
      <c r="G27" s="20" t="s">
        <v>211</v>
      </c>
      <c r="H27" s="21" t="s">
        <v>92</v>
      </c>
      <c r="I27" s="20" t="s">
        <v>210</v>
      </c>
      <c r="J27" s="20" t="s">
        <v>93</v>
      </c>
      <c r="K27" s="20" t="s">
        <v>159</v>
      </c>
      <c r="L27" s="20" t="s">
        <v>95</v>
      </c>
      <c r="M27" s="31" t="s">
        <v>212</v>
      </c>
      <c r="N27" s="23" t="s">
        <v>213</v>
      </c>
      <c r="O27" s="20">
        <v>35.6</v>
      </c>
      <c r="P27" s="20">
        <v>35.6</v>
      </c>
      <c r="Q27" s="20"/>
      <c r="R27" s="20" t="s">
        <v>214</v>
      </c>
      <c r="S27" s="20" t="s">
        <v>106</v>
      </c>
      <c r="T27" s="20">
        <v>1</v>
      </c>
      <c r="U27" s="20">
        <v>99</v>
      </c>
      <c r="V27" s="20">
        <v>230</v>
      </c>
      <c r="W27" s="20">
        <v>0</v>
      </c>
      <c r="X27" s="20">
        <v>15</v>
      </c>
      <c r="Y27" s="20">
        <v>29</v>
      </c>
      <c r="Z27" s="47"/>
    </row>
    <row r="28" s="6" customFormat="1" ht="108" customHeight="1" spans="1:26">
      <c r="A28" s="20">
        <v>21</v>
      </c>
      <c r="B28" s="20" t="s">
        <v>125</v>
      </c>
      <c r="C28" s="20" t="s">
        <v>147</v>
      </c>
      <c r="D28" s="20" t="s">
        <v>215</v>
      </c>
      <c r="E28" s="20" t="s">
        <v>89</v>
      </c>
      <c r="F28" s="20" t="s">
        <v>142</v>
      </c>
      <c r="G28" s="20" t="s">
        <v>216</v>
      </c>
      <c r="H28" s="21" t="s">
        <v>92</v>
      </c>
      <c r="I28" s="20" t="s">
        <v>142</v>
      </c>
      <c r="J28" s="20" t="s">
        <v>151</v>
      </c>
      <c r="K28" s="20" t="s">
        <v>152</v>
      </c>
      <c r="L28" s="20" t="s">
        <v>95</v>
      </c>
      <c r="M28" s="31" t="s">
        <v>153</v>
      </c>
      <c r="N28" s="23" t="s">
        <v>217</v>
      </c>
      <c r="O28" s="20">
        <v>240</v>
      </c>
      <c r="P28" s="20">
        <v>240</v>
      </c>
      <c r="Q28" s="20"/>
      <c r="R28" s="20" t="s">
        <v>218</v>
      </c>
      <c r="S28" s="20" t="s">
        <v>106</v>
      </c>
      <c r="T28" s="20">
        <v>1</v>
      </c>
      <c r="U28" s="20">
        <v>392</v>
      </c>
      <c r="V28" s="20">
        <v>1036</v>
      </c>
      <c r="W28" s="20">
        <v>0</v>
      </c>
      <c r="X28" s="20">
        <v>10</v>
      </c>
      <c r="Y28" s="20">
        <v>16</v>
      </c>
      <c r="Z28" s="47"/>
    </row>
    <row r="29" s="6" customFormat="1" ht="70" customHeight="1" spans="1:26">
      <c r="A29" s="20">
        <v>22</v>
      </c>
      <c r="B29" s="20" t="s">
        <v>86</v>
      </c>
      <c r="C29" s="20" t="s">
        <v>100</v>
      </c>
      <c r="D29" s="20" t="s">
        <v>101</v>
      </c>
      <c r="E29" s="22" t="s">
        <v>219</v>
      </c>
      <c r="F29" s="20" t="s">
        <v>220</v>
      </c>
      <c r="G29" s="20" t="s">
        <v>221</v>
      </c>
      <c r="H29" s="21" t="s">
        <v>92</v>
      </c>
      <c r="I29" s="22" t="s">
        <v>219</v>
      </c>
      <c r="J29" s="20" t="s">
        <v>222</v>
      </c>
      <c r="K29" s="20" t="s">
        <v>223</v>
      </c>
      <c r="L29" s="20" t="s">
        <v>95</v>
      </c>
      <c r="M29" s="31" t="s">
        <v>224</v>
      </c>
      <c r="N29" s="32" t="s">
        <v>225</v>
      </c>
      <c r="O29" s="20">
        <v>477.616</v>
      </c>
      <c r="P29" s="20">
        <v>477.616</v>
      </c>
      <c r="Q29" s="20"/>
      <c r="R29" s="20" t="s">
        <v>226</v>
      </c>
      <c r="S29" s="20" t="s">
        <v>106</v>
      </c>
      <c r="T29" s="20">
        <v>11</v>
      </c>
      <c r="U29" s="22">
        <v>524</v>
      </c>
      <c r="V29" s="22">
        <v>1308</v>
      </c>
      <c r="W29" s="22">
        <v>9</v>
      </c>
      <c r="X29" s="22">
        <v>280</v>
      </c>
      <c r="Y29" s="22">
        <v>681</v>
      </c>
      <c r="Z29" s="47"/>
    </row>
    <row r="30" s="6" customFormat="1" ht="82" customHeight="1" spans="1:26">
      <c r="A30" s="20">
        <v>23</v>
      </c>
      <c r="B30" s="20" t="s">
        <v>86</v>
      </c>
      <c r="C30" s="20" t="s">
        <v>100</v>
      </c>
      <c r="D30" s="20" t="s">
        <v>101</v>
      </c>
      <c r="E30" s="22" t="s">
        <v>219</v>
      </c>
      <c r="F30" s="20" t="s">
        <v>220</v>
      </c>
      <c r="G30" s="20" t="s">
        <v>227</v>
      </c>
      <c r="H30" s="21" t="s">
        <v>92</v>
      </c>
      <c r="I30" s="22" t="s">
        <v>219</v>
      </c>
      <c r="J30" s="20" t="s">
        <v>222</v>
      </c>
      <c r="K30" s="20" t="s">
        <v>223</v>
      </c>
      <c r="L30" s="20" t="s">
        <v>95</v>
      </c>
      <c r="M30" s="31" t="s">
        <v>224</v>
      </c>
      <c r="N30" s="32" t="s">
        <v>228</v>
      </c>
      <c r="O30" s="20">
        <v>56.0362</v>
      </c>
      <c r="P30" s="20">
        <v>56.0362</v>
      </c>
      <c r="Q30" s="20"/>
      <c r="R30" s="20" t="s">
        <v>229</v>
      </c>
      <c r="S30" s="20" t="s">
        <v>106</v>
      </c>
      <c r="T30" s="20">
        <v>11</v>
      </c>
      <c r="U30" s="22">
        <v>358</v>
      </c>
      <c r="V30" s="22">
        <v>928</v>
      </c>
      <c r="W30" s="22">
        <v>9</v>
      </c>
      <c r="X30" s="22">
        <v>180</v>
      </c>
      <c r="Y30" s="22">
        <v>456</v>
      </c>
      <c r="Z30" s="47"/>
    </row>
    <row r="31" s="6" customFormat="1" ht="103" customHeight="1" spans="1:26">
      <c r="A31" s="20">
        <v>24</v>
      </c>
      <c r="B31" s="20" t="s">
        <v>86</v>
      </c>
      <c r="C31" s="20" t="s">
        <v>87</v>
      </c>
      <c r="D31" s="20" t="s">
        <v>88</v>
      </c>
      <c r="E31" s="22" t="s">
        <v>219</v>
      </c>
      <c r="F31" s="20" t="s">
        <v>230</v>
      </c>
      <c r="G31" s="20" t="s">
        <v>231</v>
      </c>
      <c r="H31" s="21" t="s">
        <v>92</v>
      </c>
      <c r="I31" s="22" t="s">
        <v>232</v>
      </c>
      <c r="J31" s="20" t="s">
        <v>222</v>
      </c>
      <c r="K31" s="20" t="s">
        <v>233</v>
      </c>
      <c r="L31" s="20" t="s">
        <v>95</v>
      </c>
      <c r="M31" s="31" t="s">
        <v>224</v>
      </c>
      <c r="N31" s="32" t="s">
        <v>234</v>
      </c>
      <c r="O31" s="22">
        <v>51.3</v>
      </c>
      <c r="P31" s="22">
        <v>51.3</v>
      </c>
      <c r="Q31" s="22"/>
      <c r="R31" s="20" t="s">
        <v>98</v>
      </c>
      <c r="S31" s="20" t="s">
        <v>106</v>
      </c>
      <c r="T31" s="22">
        <v>12</v>
      </c>
      <c r="U31" s="22">
        <v>428</v>
      </c>
      <c r="V31" s="22">
        <v>666</v>
      </c>
      <c r="W31" s="22">
        <v>10</v>
      </c>
      <c r="X31" s="22">
        <v>428</v>
      </c>
      <c r="Y31" s="22">
        <v>666</v>
      </c>
      <c r="Z31" s="47"/>
    </row>
    <row r="32" s="6" customFormat="1" ht="206" customHeight="1" spans="1:26">
      <c r="A32" s="20">
        <v>25</v>
      </c>
      <c r="B32" s="20" t="s">
        <v>86</v>
      </c>
      <c r="C32" s="20" t="s">
        <v>235</v>
      </c>
      <c r="D32" s="20" t="s">
        <v>135</v>
      </c>
      <c r="E32" s="22" t="s">
        <v>219</v>
      </c>
      <c r="F32" s="20" t="s">
        <v>232</v>
      </c>
      <c r="G32" s="20" t="s">
        <v>236</v>
      </c>
      <c r="H32" s="21" t="s">
        <v>92</v>
      </c>
      <c r="I32" s="20" t="s">
        <v>219</v>
      </c>
      <c r="J32" s="20" t="s">
        <v>222</v>
      </c>
      <c r="K32" s="34" t="s">
        <v>237</v>
      </c>
      <c r="L32" s="35" t="s">
        <v>95</v>
      </c>
      <c r="M32" s="31" t="s">
        <v>238</v>
      </c>
      <c r="N32" s="32" t="s">
        <v>239</v>
      </c>
      <c r="O32" s="36">
        <v>136</v>
      </c>
      <c r="P32" s="36">
        <v>136</v>
      </c>
      <c r="Q32" s="22"/>
      <c r="R32" s="43" t="s">
        <v>240</v>
      </c>
      <c r="S32" s="20" t="s">
        <v>241</v>
      </c>
      <c r="T32" s="22">
        <v>12</v>
      </c>
      <c r="U32" s="36">
        <v>67</v>
      </c>
      <c r="V32" s="36">
        <v>136</v>
      </c>
      <c r="W32" s="22">
        <v>10</v>
      </c>
      <c r="X32" s="36">
        <v>67</v>
      </c>
      <c r="Y32" s="36">
        <v>136</v>
      </c>
      <c r="Z32" s="47"/>
    </row>
    <row r="33" s="6" customFormat="1" ht="86" customHeight="1" spans="1:26">
      <c r="A33" s="20">
        <v>26</v>
      </c>
      <c r="B33" s="20" t="s">
        <v>125</v>
      </c>
      <c r="C33" s="20" t="s">
        <v>147</v>
      </c>
      <c r="D33" s="20" t="s">
        <v>148</v>
      </c>
      <c r="E33" s="20" t="s">
        <v>219</v>
      </c>
      <c r="F33" s="20" t="s">
        <v>242</v>
      </c>
      <c r="G33" s="20" t="s">
        <v>243</v>
      </c>
      <c r="H33" s="21" t="s">
        <v>92</v>
      </c>
      <c r="I33" s="20" t="s">
        <v>219</v>
      </c>
      <c r="J33" s="20" t="s">
        <v>222</v>
      </c>
      <c r="K33" s="20" t="s">
        <v>244</v>
      </c>
      <c r="L33" s="20" t="s">
        <v>95</v>
      </c>
      <c r="M33" s="31" t="s">
        <v>224</v>
      </c>
      <c r="N33" s="32" t="s">
        <v>245</v>
      </c>
      <c r="O33" s="36">
        <v>67</v>
      </c>
      <c r="P33" s="36">
        <v>67</v>
      </c>
      <c r="Q33" s="22"/>
      <c r="R33" s="20" t="s">
        <v>246</v>
      </c>
      <c r="S33" s="20" t="s">
        <v>99</v>
      </c>
      <c r="T33" s="36">
        <v>1</v>
      </c>
      <c r="U33" s="36">
        <v>55</v>
      </c>
      <c r="V33" s="36">
        <v>150</v>
      </c>
      <c r="W33" s="36">
        <v>1</v>
      </c>
      <c r="X33" s="36">
        <v>18</v>
      </c>
      <c r="Y33" s="36">
        <v>34</v>
      </c>
      <c r="Z33" s="47"/>
    </row>
    <row r="34" s="6" customFormat="1" ht="63" customHeight="1" spans="1:26">
      <c r="A34" s="20">
        <v>27</v>
      </c>
      <c r="B34" s="20" t="s">
        <v>125</v>
      </c>
      <c r="C34" s="20" t="s">
        <v>147</v>
      </c>
      <c r="D34" s="20" t="s">
        <v>148</v>
      </c>
      <c r="E34" s="20" t="s">
        <v>219</v>
      </c>
      <c r="F34" s="20" t="s">
        <v>220</v>
      </c>
      <c r="G34" s="20" t="s">
        <v>247</v>
      </c>
      <c r="H34" s="21" t="s">
        <v>92</v>
      </c>
      <c r="I34" s="20" t="s">
        <v>219</v>
      </c>
      <c r="J34" s="20" t="s">
        <v>222</v>
      </c>
      <c r="K34" s="20" t="s">
        <v>244</v>
      </c>
      <c r="L34" s="20" t="s">
        <v>95</v>
      </c>
      <c r="M34" s="31" t="s">
        <v>224</v>
      </c>
      <c r="N34" s="32" t="s">
        <v>248</v>
      </c>
      <c r="O34" s="36">
        <v>20</v>
      </c>
      <c r="P34" s="36">
        <v>20</v>
      </c>
      <c r="Q34" s="22"/>
      <c r="R34" s="20" t="s">
        <v>246</v>
      </c>
      <c r="S34" s="20" t="s">
        <v>99</v>
      </c>
      <c r="T34" s="36">
        <v>11</v>
      </c>
      <c r="U34" s="36">
        <v>3280</v>
      </c>
      <c r="V34" s="36">
        <v>8200</v>
      </c>
      <c r="W34" s="36">
        <v>9</v>
      </c>
      <c r="X34" s="36">
        <v>947</v>
      </c>
      <c r="Y34" s="36">
        <v>2005</v>
      </c>
      <c r="Z34" s="47"/>
    </row>
    <row r="35" s="6" customFormat="1" ht="147" customHeight="1" spans="1:26">
      <c r="A35" s="20">
        <v>28</v>
      </c>
      <c r="B35" s="20" t="s">
        <v>125</v>
      </c>
      <c r="C35" s="20" t="s">
        <v>126</v>
      </c>
      <c r="D35" s="20" t="s">
        <v>127</v>
      </c>
      <c r="E35" s="22" t="s">
        <v>219</v>
      </c>
      <c r="F35" s="20" t="s">
        <v>232</v>
      </c>
      <c r="G35" s="20" t="s">
        <v>249</v>
      </c>
      <c r="H35" s="21" t="s">
        <v>92</v>
      </c>
      <c r="I35" s="20" t="s">
        <v>232</v>
      </c>
      <c r="J35" s="20" t="s">
        <v>222</v>
      </c>
      <c r="K35" s="20" t="s">
        <v>244</v>
      </c>
      <c r="L35" s="20" t="s">
        <v>95</v>
      </c>
      <c r="M35" s="31" t="s">
        <v>250</v>
      </c>
      <c r="N35" s="32" t="s">
        <v>251</v>
      </c>
      <c r="O35" s="22">
        <v>120</v>
      </c>
      <c r="P35" s="22">
        <v>120</v>
      </c>
      <c r="Q35" s="22"/>
      <c r="R35" s="20" t="s">
        <v>252</v>
      </c>
      <c r="S35" s="20" t="s">
        <v>253</v>
      </c>
      <c r="T35" s="22">
        <v>12</v>
      </c>
      <c r="U35" s="22">
        <v>3335</v>
      </c>
      <c r="V35" s="22">
        <v>8350</v>
      </c>
      <c r="W35" s="22">
        <v>10</v>
      </c>
      <c r="X35" s="22">
        <v>965</v>
      </c>
      <c r="Y35" s="22">
        <v>2039</v>
      </c>
      <c r="Z35" s="47"/>
    </row>
    <row r="36" s="6" customFormat="1" ht="90" customHeight="1" spans="1:26">
      <c r="A36" s="20">
        <v>29</v>
      </c>
      <c r="B36" s="20" t="s">
        <v>86</v>
      </c>
      <c r="C36" s="20" t="s">
        <v>254</v>
      </c>
      <c r="D36" s="20" t="s">
        <v>215</v>
      </c>
      <c r="E36" s="22" t="s">
        <v>219</v>
      </c>
      <c r="F36" s="20" t="s">
        <v>255</v>
      </c>
      <c r="G36" s="20" t="s">
        <v>256</v>
      </c>
      <c r="H36" s="21" t="s">
        <v>92</v>
      </c>
      <c r="I36" s="20" t="s">
        <v>219</v>
      </c>
      <c r="J36" s="20" t="s">
        <v>222</v>
      </c>
      <c r="K36" s="20" t="s">
        <v>244</v>
      </c>
      <c r="L36" s="20" t="s">
        <v>95</v>
      </c>
      <c r="M36" s="31" t="s">
        <v>224</v>
      </c>
      <c r="N36" s="32" t="s">
        <v>257</v>
      </c>
      <c r="O36" s="36">
        <v>125</v>
      </c>
      <c r="P36" s="36">
        <v>125</v>
      </c>
      <c r="Q36" s="22"/>
      <c r="R36" s="43" t="s">
        <v>258</v>
      </c>
      <c r="S36" s="20" t="s">
        <v>99</v>
      </c>
      <c r="T36" s="22">
        <v>1</v>
      </c>
      <c r="U36" s="36">
        <v>122</v>
      </c>
      <c r="V36" s="36">
        <v>336</v>
      </c>
      <c r="W36" s="22">
        <v>1</v>
      </c>
      <c r="X36" s="36">
        <v>16</v>
      </c>
      <c r="Y36" s="36">
        <v>28</v>
      </c>
      <c r="Z36" s="47"/>
    </row>
    <row r="37" s="6" customFormat="1" ht="91" customHeight="1" spans="1:26">
      <c r="A37" s="20">
        <v>30</v>
      </c>
      <c r="B37" s="20" t="s">
        <v>125</v>
      </c>
      <c r="C37" s="20" t="s">
        <v>147</v>
      </c>
      <c r="D37" s="20" t="s">
        <v>259</v>
      </c>
      <c r="E37" s="22" t="s">
        <v>219</v>
      </c>
      <c r="F37" s="20" t="s">
        <v>260</v>
      </c>
      <c r="G37" s="20" t="s">
        <v>261</v>
      </c>
      <c r="H37" s="21" t="s">
        <v>92</v>
      </c>
      <c r="I37" s="22" t="s">
        <v>219</v>
      </c>
      <c r="J37" s="20" t="s">
        <v>222</v>
      </c>
      <c r="K37" s="20" t="s">
        <v>244</v>
      </c>
      <c r="L37" s="20" t="s">
        <v>95</v>
      </c>
      <c r="M37" s="31" t="s">
        <v>262</v>
      </c>
      <c r="N37" s="32" t="s">
        <v>263</v>
      </c>
      <c r="O37" s="22">
        <v>510</v>
      </c>
      <c r="P37" s="22">
        <v>510</v>
      </c>
      <c r="Q37" s="22"/>
      <c r="R37" s="20" t="s">
        <v>264</v>
      </c>
      <c r="S37" s="20" t="s">
        <v>99</v>
      </c>
      <c r="T37" s="22">
        <v>8</v>
      </c>
      <c r="U37" s="22">
        <v>2801</v>
      </c>
      <c r="V37" s="22">
        <v>6996</v>
      </c>
      <c r="W37" s="22">
        <v>6</v>
      </c>
      <c r="X37" s="22">
        <v>804</v>
      </c>
      <c r="Y37" s="22">
        <v>1678</v>
      </c>
      <c r="Z37" s="47"/>
    </row>
    <row r="38" s="6" customFormat="1" ht="102" customHeight="1" spans="1:26">
      <c r="A38" s="20">
        <v>31</v>
      </c>
      <c r="B38" s="23" t="s">
        <v>125</v>
      </c>
      <c r="C38" s="24" t="s">
        <v>147</v>
      </c>
      <c r="D38" s="23" t="s">
        <v>259</v>
      </c>
      <c r="E38" s="22" t="s">
        <v>219</v>
      </c>
      <c r="F38" s="20" t="s">
        <v>265</v>
      </c>
      <c r="G38" s="20" t="s">
        <v>266</v>
      </c>
      <c r="H38" s="21" t="s">
        <v>92</v>
      </c>
      <c r="I38" s="22" t="s">
        <v>219</v>
      </c>
      <c r="J38" s="20" t="s">
        <v>222</v>
      </c>
      <c r="K38" s="20" t="s">
        <v>244</v>
      </c>
      <c r="L38" s="20" t="s">
        <v>267</v>
      </c>
      <c r="M38" s="31" t="s">
        <v>262</v>
      </c>
      <c r="N38" s="23" t="s">
        <v>268</v>
      </c>
      <c r="O38" s="22">
        <v>35</v>
      </c>
      <c r="P38" s="22">
        <v>35</v>
      </c>
      <c r="Q38" s="22"/>
      <c r="R38" s="23" t="s">
        <v>269</v>
      </c>
      <c r="S38" s="20" t="s">
        <v>99</v>
      </c>
      <c r="T38" s="22">
        <v>1</v>
      </c>
      <c r="U38" s="25">
        <v>325</v>
      </c>
      <c r="V38" s="25">
        <v>810</v>
      </c>
      <c r="W38" s="22">
        <v>1</v>
      </c>
      <c r="X38" s="22">
        <v>115</v>
      </c>
      <c r="Y38" s="22">
        <v>266</v>
      </c>
      <c r="Z38" s="47"/>
    </row>
    <row r="39" s="6" customFormat="1" ht="91" customHeight="1" spans="1:26">
      <c r="A39" s="20">
        <v>32</v>
      </c>
      <c r="B39" s="20" t="s">
        <v>86</v>
      </c>
      <c r="C39" s="20" t="s">
        <v>100</v>
      </c>
      <c r="D39" s="20" t="s">
        <v>101</v>
      </c>
      <c r="E39" s="20" t="s">
        <v>270</v>
      </c>
      <c r="F39" s="20" t="s">
        <v>271</v>
      </c>
      <c r="G39" s="25" t="s">
        <v>272</v>
      </c>
      <c r="H39" s="21" t="s">
        <v>92</v>
      </c>
      <c r="I39" s="25" t="s">
        <v>273</v>
      </c>
      <c r="J39" s="25" t="s">
        <v>274</v>
      </c>
      <c r="K39" s="37" t="s">
        <v>244</v>
      </c>
      <c r="L39" s="34" t="s">
        <v>95</v>
      </c>
      <c r="M39" s="31" t="s">
        <v>275</v>
      </c>
      <c r="N39" s="32" t="s">
        <v>276</v>
      </c>
      <c r="O39" s="22">
        <v>280.32615</v>
      </c>
      <c r="P39" s="22">
        <v>280.32615</v>
      </c>
      <c r="Q39" s="22"/>
      <c r="R39" s="20" t="s">
        <v>277</v>
      </c>
      <c r="S39" s="25" t="s">
        <v>278</v>
      </c>
      <c r="T39" s="36">
        <v>19</v>
      </c>
      <c r="U39" s="22">
        <v>1082</v>
      </c>
      <c r="V39" s="22">
        <v>2739</v>
      </c>
      <c r="W39" s="22">
        <v>13</v>
      </c>
      <c r="X39" s="22">
        <v>520</v>
      </c>
      <c r="Y39" s="22">
        <v>1259</v>
      </c>
      <c r="Z39" s="47"/>
    </row>
    <row r="40" s="6" customFormat="1" ht="91" customHeight="1" spans="1:26">
      <c r="A40" s="20">
        <v>33</v>
      </c>
      <c r="B40" s="20" t="s">
        <v>86</v>
      </c>
      <c r="C40" s="20" t="s">
        <v>100</v>
      </c>
      <c r="D40" s="20" t="s">
        <v>101</v>
      </c>
      <c r="E40" s="20" t="s">
        <v>270</v>
      </c>
      <c r="F40" s="25" t="s">
        <v>279</v>
      </c>
      <c r="G40" s="25" t="s">
        <v>280</v>
      </c>
      <c r="H40" s="21" t="s">
        <v>92</v>
      </c>
      <c r="I40" s="25" t="s">
        <v>279</v>
      </c>
      <c r="J40" s="25" t="s">
        <v>274</v>
      </c>
      <c r="K40" s="37" t="s">
        <v>244</v>
      </c>
      <c r="L40" s="34" t="s">
        <v>95</v>
      </c>
      <c r="M40" s="31" t="s">
        <v>275</v>
      </c>
      <c r="N40" s="32" t="s">
        <v>281</v>
      </c>
      <c r="O40" s="36">
        <v>151.2345</v>
      </c>
      <c r="P40" s="36">
        <v>151.2345</v>
      </c>
      <c r="Q40" s="22"/>
      <c r="R40" s="20" t="s">
        <v>277</v>
      </c>
      <c r="S40" s="25" t="s">
        <v>99</v>
      </c>
      <c r="T40" s="36">
        <v>5</v>
      </c>
      <c r="U40" s="22">
        <v>245</v>
      </c>
      <c r="V40" s="22">
        <v>585</v>
      </c>
      <c r="W40" s="22">
        <v>4</v>
      </c>
      <c r="X40" s="22">
        <v>130</v>
      </c>
      <c r="Y40" s="22">
        <v>317</v>
      </c>
      <c r="Z40" s="47"/>
    </row>
    <row r="41" s="6" customFormat="1" ht="101" customHeight="1" spans="1:26">
      <c r="A41" s="20">
        <v>34</v>
      </c>
      <c r="B41" s="20" t="s">
        <v>86</v>
      </c>
      <c r="C41" s="20" t="s">
        <v>100</v>
      </c>
      <c r="D41" s="20" t="s">
        <v>101</v>
      </c>
      <c r="E41" s="20" t="s">
        <v>270</v>
      </c>
      <c r="F41" s="20" t="s">
        <v>271</v>
      </c>
      <c r="G41" s="20" t="s">
        <v>282</v>
      </c>
      <c r="H41" s="21" t="s">
        <v>92</v>
      </c>
      <c r="I41" s="20" t="s">
        <v>273</v>
      </c>
      <c r="J41" s="20" t="s">
        <v>274</v>
      </c>
      <c r="K41" s="37" t="s">
        <v>244</v>
      </c>
      <c r="L41" s="34" t="s">
        <v>95</v>
      </c>
      <c r="M41" s="31" t="s">
        <v>275</v>
      </c>
      <c r="N41" s="32" t="s">
        <v>283</v>
      </c>
      <c r="O41" s="20">
        <v>205.0504</v>
      </c>
      <c r="P41" s="20">
        <v>205.0504</v>
      </c>
      <c r="Q41" s="20"/>
      <c r="R41" s="20" t="s">
        <v>277</v>
      </c>
      <c r="S41" s="25" t="s">
        <v>278</v>
      </c>
      <c r="T41" s="20">
        <v>19</v>
      </c>
      <c r="U41" s="20">
        <v>447</v>
      </c>
      <c r="V41" s="20">
        <v>1118</v>
      </c>
      <c r="W41" s="20">
        <v>13</v>
      </c>
      <c r="X41" s="20">
        <v>312</v>
      </c>
      <c r="Y41" s="20">
        <v>780</v>
      </c>
      <c r="Z41" s="47"/>
    </row>
    <row r="42" s="6" customFormat="1" ht="150" customHeight="1" spans="1:26">
      <c r="A42" s="20">
        <v>35</v>
      </c>
      <c r="B42" s="20" t="s">
        <v>86</v>
      </c>
      <c r="C42" s="20" t="s">
        <v>100</v>
      </c>
      <c r="D42" s="20" t="s">
        <v>101</v>
      </c>
      <c r="E42" s="20" t="s">
        <v>270</v>
      </c>
      <c r="F42" s="20" t="s">
        <v>271</v>
      </c>
      <c r="G42" s="20" t="s">
        <v>284</v>
      </c>
      <c r="H42" s="21" t="s">
        <v>92</v>
      </c>
      <c r="I42" s="20" t="s">
        <v>273</v>
      </c>
      <c r="J42" s="20" t="s">
        <v>274</v>
      </c>
      <c r="K42" s="20" t="s">
        <v>244</v>
      </c>
      <c r="L42" s="25" t="s">
        <v>95</v>
      </c>
      <c r="M42" s="31" t="s">
        <v>275</v>
      </c>
      <c r="N42" s="32" t="s">
        <v>285</v>
      </c>
      <c r="O42" s="20">
        <v>52.1387</v>
      </c>
      <c r="P42" s="20">
        <v>52.1387</v>
      </c>
      <c r="Q42" s="36"/>
      <c r="R42" s="20" t="s">
        <v>286</v>
      </c>
      <c r="S42" s="38" t="s">
        <v>278</v>
      </c>
      <c r="T42" s="22">
        <v>19</v>
      </c>
      <c r="U42" s="44">
        <v>559</v>
      </c>
      <c r="V42" s="36">
        <v>1321</v>
      </c>
      <c r="W42" s="45">
        <v>13</v>
      </c>
      <c r="X42" s="44">
        <v>250</v>
      </c>
      <c r="Y42" s="44">
        <v>623</v>
      </c>
      <c r="Z42" s="47"/>
    </row>
    <row r="43" s="6" customFormat="1" ht="117" customHeight="1" spans="1:26">
      <c r="A43" s="20">
        <v>36</v>
      </c>
      <c r="B43" s="26" t="s">
        <v>86</v>
      </c>
      <c r="C43" s="26" t="s">
        <v>100</v>
      </c>
      <c r="D43" s="26" t="s">
        <v>101</v>
      </c>
      <c r="E43" s="26" t="s">
        <v>270</v>
      </c>
      <c r="F43" s="26" t="s">
        <v>287</v>
      </c>
      <c r="G43" s="26" t="s">
        <v>288</v>
      </c>
      <c r="H43" s="21" t="s">
        <v>92</v>
      </c>
      <c r="I43" s="26" t="s">
        <v>289</v>
      </c>
      <c r="J43" s="26" t="s">
        <v>274</v>
      </c>
      <c r="K43" s="26" t="s">
        <v>244</v>
      </c>
      <c r="L43" s="38" t="s">
        <v>95</v>
      </c>
      <c r="M43" s="31" t="s">
        <v>275</v>
      </c>
      <c r="N43" s="32" t="s">
        <v>290</v>
      </c>
      <c r="O43" s="39">
        <v>64</v>
      </c>
      <c r="P43" s="39">
        <v>64</v>
      </c>
      <c r="Q43" s="26"/>
      <c r="R43" s="26" t="s">
        <v>277</v>
      </c>
      <c r="S43" s="26" t="s">
        <v>278</v>
      </c>
      <c r="T43" s="39">
        <v>10</v>
      </c>
      <c r="U43" s="26">
        <v>45</v>
      </c>
      <c r="V43" s="26">
        <v>112</v>
      </c>
      <c r="W43" s="26">
        <v>7</v>
      </c>
      <c r="X43" s="26">
        <v>3</v>
      </c>
      <c r="Y43" s="26">
        <v>5</v>
      </c>
      <c r="Z43" s="47"/>
    </row>
    <row r="44" s="6" customFormat="1" ht="138" customHeight="1" spans="1:26">
      <c r="A44" s="20">
        <v>37</v>
      </c>
      <c r="B44" s="26" t="s">
        <v>86</v>
      </c>
      <c r="C44" s="26" t="s">
        <v>100</v>
      </c>
      <c r="D44" s="26" t="s">
        <v>163</v>
      </c>
      <c r="E44" s="26" t="s">
        <v>270</v>
      </c>
      <c r="F44" s="26" t="s">
        <v>291</v>
      </c>
      <c r="G44" s="26" t="s">
        <v>292</v>
      </c>
      <c r="H44" s="21" t="s">
        <v>92</v>
      </c>
      <c r="I44" s="20" t="s">
        <v>293</v>
      </c>
      <c r="J44" s="20" t="s">
        <v>274</v>
      </c>
      <c r="K44" s="20" t="s">
        <v>244</v>
      </c>
      <c r="L44" s="34" t="s">
        <v>95</v>
      </c>
      <c r="M44" s="31" t="s">
        <v>294</v>
      </c>
      <c r="N44" s="20" t="s">
        <v>295</v>
      </c>
      <c r="O44" s="20">
        <v>179.2</v>
      </c>
      <c r="P44" s="20">
        <v>179.2</v>
      </c>
      <c r="Q44" s="20"/>
      <c r="R44" s="25" t="s">
        <v>296</v>
      </c>
      <c r="S44" s="20" t="s">
        <v>241</v>
      </c>
      <c r="T44" s="20">
        <v>22</v>
      </c>
      <c r="U44" s="22">
        <v>100</v>
      </c>
      <c r="V44" s="25">
        <v>209</v>
      </c>
      <c r="W44" s="25">
        <v>15</v>
      </c>
      <c r="X44" s="22">
        <v>100</v>
      </c>
      <c r="Y44" s="25">
        <v>209</v>
      </c>
      <c r="Z44" s="47"/>
    </row>
    <row r="45" s="6" customFormat="1" ht="74" customHeight="1" spans="1:26">
      <c r="A45" s="20">
        <v>38</v>
      </c>
      <c r="B45" s="26" t="s">
        <v>86</v>
      </c>
      <c r="C45" s="26" t="s">
        <v>87</v>
      </c>
      <c r="D45" s="26" t="s">
        <v>101</v>
      </c>
      <c r="E45" s="26" t="s">
        <v>270</v>
      </c>
      <c r="F45" s="26" t="s">
        <v>271</v>
      </c>
      <c r="G45" s="26" t="s">
        <v>297</v>
      </c>
      <c r="H45" s="21" t="s">
        <v>92</v>
      </c>
      <c r="I45" s="20" t="s">
        <v>298</v>
      </c>
      <c r="J45" s="20" t="s">
        <v>274</v>
      </c>
      <c r="K45" s="20" t="s">
        <v>299</v>
      </c>
      <c r="L45" s="34" t="s">
        <v>95</v>
      </c>
      <c r="M45" s="31" t="s">
        <v>275</v>
      </c>
      <c r="N45" s="32" t="s">
        <v>300</v>
      </c>
      <c r="O45" s="20">
        <v>30</v>
      </c>
      <c r="P45" s="20">
        <v>30</v>
      </c>
      <c r="Q45" s="20"/>
      <c r="R45" s="20" t="s">
        <v>301</v>
      </c>
      <c r="S45" s="20" t="s">
        <v>99</v>
      </c>
      <c r="T45" s="22">
        <v>19</v>
      </c>
      <c r="U45" s="25">
        <v>224</v>
      </c>
      <c r="V45" s="25">
        <v>560</v>
      </c>
      <c r="W45" s="27">
        <v>13</v>
      </c>
      <c r="X45" s="25">
        <v>224</v>
      </c>
      <c r="Y45" s="25">
        <v>560</v>
      </c>
      <c r="Z45" s="47"/>
    </row>
    <row r="46" s="6" customFormat="1" ht="77" customHeight="1" spans="1:26">
      <c r="A46" s="20">
        <v>39</v>
      </c>
      <c r="B46" s="20" t="s">
        <v>86</v>
      </c>
      <c r="C46" s="20" t="s">
        <v>100</v>
      </c>
      <c r="D46" s="20" t="s">
        <v>101</v>
      </c>
      <c r="E46" s="20" t="s">
        <v>270</v>
      </c>
      <c r="F46" s="20" t="s">
        <v>302</v>
      </c>
      <c r="G46" s="20" t="s">
        <v>303</v>
      </c>
      <c r="H46" s="21" t="s">
        <v>92</v>
      </c>
      <c r="I46" s="20" t="s">
        <v>302</v>
      </c>
      <c r="J46" s="20" t="s">
        <v>274</v>
      </c>
      <c r="K46" s="20" t="s">
        <v>244</v>
      </c>
      <c r="L46" s="34" t="s">
        <v>95</v>
      </c>
      <c r="M46" s="31" t="s">
        <v>275</v>
      </c>
      <c r="N46" s="32" t="s">
        <v>304</v>
      </c>
      <c r="O46" s="25">
        <v>3.15</v>
      </c>
      <c r="P46" s="25">
        <v>3.15</v>
      </c>
      <c r="Q46" s="20"/>
      <c r="R46" s="20" t="s">
        <v>305</v>
      </c>
      <c r="S46" s="20" t="s">
        <v>306</v>
      </c>
      <c r="T46" s="25">
        <v>1</v>
      </c>
      <c r="U46" s="25">
        <v>6</v>
      </c>
      <c r="V46" s="25">
        <v>17</v>
      </c>
      <c r="W46" s="25">
        <v>1</v>
      </c>
      <c r="X46" s="25">
        <v>2</v>
      </c>
      <c r="Y46" s="25">
        <v>7</v>
      </c>
      <c r="Z46" s="47"/>
    </row>
    <row r="47" s="6" customFormat="1" ht="81" customHeight="1" spans="1:26">
      <c r="A47" s="20">
        <v>40</v>
      </c>
      <c r="B47" s="20" t="s">
        <v>125</v>
      </c>
      <c r="C47" s="20" t="s">
        <v>147</v>
      </c>
      <c r="D47" s="20" t="s">
        <v>148</v>
      </c>
      <c r="E47" s="20" t="s">
        <v>270</v>
      </c>
      <c r="F47" s="20" t="s">
        <v>271</v>
      </c>
      <c r="G47" s="20" t="s">
        <v>307</v>
      </c>
      <c r="H47" s="21" t="s">
        <v>92</v>
      </c>
      <c r="I47" s="20" t="s">
        <v>298</v>
      </c>
      <c r="J47" s="20" t="s">
        <v>274</v>
      </c>
      <c r="K47" s="37" t="s">
        <v>244</v>
      </c>
      <c r="L47" s="34" t="s">
        <v>95</v>
      </c>
      <c r="M47" s="31" t="s">
        <v>275</v>
      </c>
      <c r="N47" s="32" t="s">
        <v>308</v>
      </c>
      <c r="O47" s="36">
        <v>60</v>
      </c>
      <c r="P47" s="36">
        <v>60</v>
      </c>
      <c r="Q47" s="22"/>
      <c r="R47" s="20" t="s">
        <v>309</v>
      </c>
      <c r="S47" s="20" t="s">
        <v>134</v>
      </c>
      <c r="T47" s="36">
        <v>19</v>
      </c>
      <c r="U47" s="36">
        <v>4001</v>
      </c>
      <c r="V47" s="36">
        <v>9855</v>
      </c>
      <c r="W47" s="36">
        <v>13</v>
      </c>
      <c r="X47" s="36">
        <v>1007</v>
      </c>
      <c r="Y47" s="36">
        <v>2169</v>
      </c>
      <c r="Z47" s="47"/>
    </row>
    <row r="48" s="6" customFormat="1" ht="133" customHeight="1" spans="1:26">
      <c r="A48" s="20">
        <v>41</v>
      </c>
      <c r="B48" s="21" t="s">
        <v>86</v>
      </c>
      <c r="C48" s="20" t="s">
        <v>100</v>
      </c>
      <c r="D48" s="20" t="s">
        <v>135</v>
      </c>
      <c r="E48" s="20" t="s">
        <v>270</v>
      </c>
      <c r="F48" s="20" t="s">
        <v>310</v>
      </c>
      <c r="G48" s="20" t="s">
        <v>311</v>
      </c>
      <c r="H48" s="21" t="s">
        <v>92</v>
      </c>
      <c r="I48" s="20" t="s">
        <v>310</v>
      </c>
      <c r="J48" s="20" t="s">
        <v>93</v>
      </c>
      <c r="K48" s="20" t="s">
        <v>94</v>
      </c>
      <c r="L48" s="20" t="s">
        <v>95</v>
      </c>
      <c r="M48" s="31" t="s">
        <v>275</v>
      </c>
      <c r="N48" s="23" t="s">
        <v>312</v>
      </c>
      <c r="O48" s="20">
        <v>390</v>
      </c>
      <c r="P48" s="20">
        <v>390</v>
      </c>
      <c r="Q48" s="20"/>
      <c r="R48" s="20" t="s">
        <v>313</v>
      </c>
      <c r="S48" s="20" t="s">
        <v>106</v>
      </c>
      <c r="T48" s="20">
        <v>1</v>
      </c>
      <c r="U48" s="20">
        <v>141</v>
      </c>
      <c r="V48" s="20">
        <v>377</v>
      </c>
      <c r="W48" s="20">
        <v>0</v>
      </c>
      <c r="X48" s="20">
        <v>28</v>
      </c>
      <c r="Y48" s="20">
        <v>47</v>
      </c>
      <c r="Z48" s="47"/>
    </row>
    <row r="49" s="6" customFormat="1" ht="155" customHeight="1" spans="1:26">
      <c r="A49" s="20">
        <v>42</v>
      </c>
      <c r="B49" s="20" t="s">
        <v>125</v>
      </c>
      <c r="C49" s="20" t="s">
        <v>126</v>
      </c>
      <c r="D49" s="20" t="s">
        <v>314</v>
      </c>
      <c r="E49" s="27" t="s">
        <v>270</v>
      </c>
      <c r="F49" s="20" t="s">
        <v>315</v>
      </c>
      <c r="G49" s="20" t="s">
        <v>316</v>
      </c>
      <c r="H49" s="21" t="s">
        <v>92</v>
      </c>
      <c r="I49" s="27" t="s">
        <v>317</v>
      </c>
      <c r="J49" s="23" t="s">
        <v>274</v>
      </c>
      <c r="K49" s="37" t="s">
        <v>244</v>
      </c>
      <c r="L49" s="34" t="s">
        <v>95</v>
      </c>
      <c r="M49" s="31" t="s">
        <v>294</v>
      </c>
      <c r="N49" s="32" t="s">
        <v>318</v>
      </c>
      <c r="O49" s="22">
        <v>420</v>
      </c>
      <c r="P49" s="22">
        <v>420</v>
      </c>
      <c r="Q49" s="22"/>
      <c r="R49" s="20" t="s">
        <v>319</v>
      </c>
      <c r="S49" s="20" t="s">
        <v>253</v>
      </c>
      <c r="T49" s="22">
        <v>14</v>
      </c>
      <c r="U49" s="25">
        <v>1371</v>
      </c>
      <c r="V49" s="25">
        <v>3490</v>
      </c>
      <c r="W49" s="27">
        <v>10</v>
      </c>
      <c r="X49" s="27">
        <v>288</v>
      </c>
      <c r="Y49" s="27">
        <v>572</v>
      </c>
      <c r="Z49" s="47"/>
    </row>
    <row r="50" s="6" customFormat="1" ht="64" customHeight="1" spans="1:26">
      <c r="A50" s="20">
        <v>43</v>
      </c>
      <c r="B50" s="20" t="s">
        <v>125</v>
      </c>
      <c r="C50" s="20" t="s">
        <v>147</v>
      </c>
      <c r="D50" s="20" t="s">
        <v>205</v>
      </c>
      <c r="E50" s="20" t="s">
        <v>270</v>
      </c>
      <c r="F50" s="20" t="s">
        <v>320</v>
      </c>
      <c r="G50" s="20" t="s">
        <v>321</v>
      </c>
      <c r="H50" s="21" t="s">
        <v>92</v>
      </c>
      <c r="I50" s="20" t="s">
        <v>320</v>
      </c>
      <c r="J50" s="34" t="s">
        <v>274</v>
      </c>
      <c r="K50" s="20" t="s">
        <v>244</v>
      </c>
      <c r="L50" s="20" t="s">
        <v>267</v>
      </c>
      <c r="M50" s="31" t="s">
        <v>275</v>
      </c>
      <c r="N50" s="20" t="s">
        <v>322</v>
      </c>
      <c r="O50" s="20">
        <v>157.5</v>
      </c>
      <c r="P50" s="20">
        <v>157.5</v>
      </c>
      <c r="Q50" s="20"/>
      <c r="R50" s="20" t="s">
        <v>323</v>
      </c>
      <c r="S50" s="20" t="s">
        <v>324</v>
      </c>
      <c r="T50" s="20">
        <v>1</v>
      </c>
      <c r="U50" s="20">
        <v>255</v>
      </c>
      <c r="V50" s="20">
        <v>650</v>
      </c>
      <c r="W50" s="20">
        <v>1</v>
      </c>
      <c r="X50" s="20">
        <v>55</v>
      </c>
      <c r="Y50" s="20">
        <v>105</v>
      </c>
      <c r="Z50" s="47"/>
    </row>
    <row r="51" s="6" customFormat="1" ht="63" customHeight="1" spans="1:26">
      <c r="A51" s="20">
        <v>44</v>
      </c>
      <c r="B51" s="20" t="s">
        <v>125</v>
      </c>
      <c r="C51" s="20" t="s">
        <v>147</v>
      </c>
      <c r="D51" s="20" t="s">
        <v>205</v>
      </c>
      <c r="E51" s="20" t="s">
        <v>270</v>
      </c>
      <c r="F51" s="20" t="s">
        <v>325</v>
      </c>
      <c r="G51" s="20" t="s">
        <v>326</v>
      </c>
      <c r="H51" s="21" t="s">
        <v>92</v>
      </c>
      <c r="I51" s="20" t="s">
        <v>325</v>
      </c>
      <c r="J51" s="34" t="s">
        <v>274</v>
      </c>
      <c r="K51" s="20" t="s">
        <v>299</v>
      </c>
      <c r="L51" s="20" t="s">
        <v>267</v>
      </c>
      <c r="M51" s="31" t="s">
        <v>275</v>
      </c>
      <c r="N51" s="20" t="s">
        <v>327</v>
      </c>
      <c r="O51" s="20">
        <v>225</v>
      </c>
      <c r="P51" s="20">
        <v>225</v>
      </c>
      <c r="Q51" s="20"/>
      <c r="R51" s="20" t="s">
        <v>323</v>
      </c>
      <c r="S51" s="20" t="s">
        <v>324</v>
      </c>
      <c r="T51" s="20">
        <v>1</v>
      </c>
      <c r="U51" s="20">
        <v>119</v>
      </c>
      <c r="V51" s="20">
        <v>298</v>
      </c>
      <c r="W51" s="20">
        <v>0</v>
      </c>
      <c r="X51" s="20">
        <v>36</v>
      </c>
      <c r="Y51" s="20">
        <v>74</v>
      </c>
      <c r="Z51" s="47"/>
    </row>
    <row r="52" s="6" customFormat="1" ht="66" customHeight="1" spans="1:26">
      <c r="A52" s="20">
        <v>45</v>
      </c>
      <c r="B52" s="20" t="s">
        <v>125</v>
      </c>
      <c r="C52" s="20" t="s">
        <v>147</v>
      </c>
      <c r="D52" s="20" t="s">
        <v>205</v>
      </c>
      <c r="E52" s="20" t="s">
        <v>270</v>
      </c>
      <c r="F52" s="20" t="s">
        <v>328</v>
      </c>
      <c r="G52" s="20" t="s">
        <v>329</v>
      </c>
      <c r="H52" s="21" t="s">
        <v>92</v>
      </c>
      <c r="I52" s="20" t="s">
        <v>328</v>
      </c>
      <c r="J52" s="20" t="s">
        <v>274</v>
      </c>
      <c r="K52" s="20" t="s">
        <v>299</v>
      </c>
      <c r="L52" s="20" t="s">
        <v>95</v>
      </c>
      <c r="M52" s="31" t="s">
        <v>275</v>
      </c>
      <c r="N52" s="20" t="s">
        <v>330</v>
      </c>
      <c r="O52" s="20">
        <v>270</v>
      </c>
      <c r="P52" s="20">
        <v>270</v>
      </c>
      <c r="Q52" s="20"/>
      <c r="R52" s="20" t="s">
        <v>331</v>
      </c>
      <c r="S52" s="20" t="s">
        <v>134</v>
      </c>
      <c r="T52" s="20">
        <v>1</v>
      </c>
      <c r="U52" s="20">
        <v>139</v>
      </c>
      <c r="V52" s="20">
        <v>332</v>
      </c>
      <c r="W52" s="20">
        <v>0</v>
      </c>
      <c r="X52" s="20">
        <v>23</v>
      </c>
      <c r="Y52" s="20">
        <v>53</v>
      </c>
      <c r="Z52" s="47"/>
    </row>
    <row r="53" s="6" customFormat="1" ht="99" customHeight="1" spans="1:26">
      <c r="A53" s="20">
        <v>46</v>
      </c>
      <c r="B53" s="20" t="s">
        <v>86</v>
      </c>
      <c r="C53" s="20" t="s">
        <v>87</v>
      </c>
      <c r="D53" s="20" t="s">
        <v>88</v>
      </c>
      <c r="E53" s="20" t="s">
        <v>332</v>
      </c>
      <c r="F53" s="20" t="s">
        <v>333</v>
      </c>
      <c r="G53" s="20" t="s">
        <v>334</v>
      </c>
      <c r="H53" s="21" t="s">
        <v>92</v>
      </c>
      <c r="I53" s="20" t="s">
        <v>333</v>
      </c>
      <c r="J53" s="20" t="s">
        <v>335</v>
      </c>
      <c r="K53" s="34" t="s">
        <v>244</v>
      </c>
      <c r="L53" s="20" t="s">
        <v>95</v>
      </c>
      <c r="M53" s="31" t="s">
        <v>336</v>
      </c>
      <c r="N53" s="32" t="s">
        <v>337</v>
      </c>
      <c r="O53" s="20">
        <v>28.5</v>
      </c>
      <c r="P53" s="20">
        <v>28.5</v>
      </c>
      <c r="Q53" s="20"/>
      <c r="R53" s="20" t="s">
        <v>338</v>
      </c>
      <c r="S53" s="20" t="s">
        <v>106</v>
      </c>
      <c r="T53" s="20">
        <v>14</v>
      </c>
      <c r="U53" s="20">
        <v>210</v>
      </c>
      <c r="V53" s="20">
        <v>525</v>
      </c>
      <c r="W53" s="20">
        <v>14</v>
      </c>
      <c r="X53" s="20">
        <v>190</v>
      </c>
      <c r="Y53" s="20">
        <v>487</v>
      </c>
      <c r="Z53" s="47"/>
    </row>
    <row r="54" s="6" customFormat="1" ht="111" customHeight="1" spans="1:26">
      <c r="A54" s="20">
        <v>47</v>
      </c>
      <c r="B54" s="20" t="s">
        <v>86</v>
      </c>
      <c r="C54" s="20" t="s">
        <v>100</v>
      </c>
      <c r="D54" s="20" t="s">
        <v>101</v>
      </c>
      <c r="E54" s="20" t="s">
        <v>332</v>
      </c>
      <c r="F54" s="20" t="s">
        <v>333</v>
      </c>
      <c r="G54" s="20" t="s">
        <v>339</v>
      </c>
      <c r="H54" s="21" t="s">
        <v>92</v>
      </c>
      <c r="I54" s="20" t="s">
        <v>333</v>
      </c>
      <c r="J54" s="20" t="s">
        <v>335</v>
      </c>
      <c r="K54" s="34" t="s">
        <v>244</v>
      </c>
      <c r="L54" s="20" t="s">
        <v>95</v>
      </c>
      <c r="M54" s="31" t="s">
        <v>336</v>
      </c>
      <c r="N54" s="32" t="s">
        <v>340</v>
      </c>
      <c r="O54" s="22">
        <v>71.52</v>
      </c>
      <c r="P54" s="22">
        <v>71.52</v>
      </c>
      <c r="Q54" s="22"/>
      <c r="R54" s="20" t="s">
        <v>341</v>
      </c>
      <c r="S54" s="20" t="s">
        <v>106</v>
      </c>
      <c r="T54" s="20">
        <v>14</v>
      </c>
      <c r="U54" s="20">
        <v>384</v>
      </c>
      <c r="V54" s="20">
        <v>776</v>
      </c>
      <c r="W54" s="20">
        <v>14</v>
      </c>
      <c r="X54" s="20">
        <v>137</v>
      </c>
      <c r="Y54" s="20">
        <v>269</v>
      </c>
      <c r="Z54" s="47"/>
    </row>
    <row r="55" s="6" customFormat="1" ht="85" customHeight="1" spans="1:26">
      <c r="A55" s="20">
        <v>48</v>
      </c>
      <c r="B55" s="20" t="s">
        <v>86</v>
      </c>
      <c r="C55" s="20" t="s">
        <v>100</v>
      </c>
      <c r="D55" s="20" t="s">
        <v>101</v>
      </c>
      <c r="E55" s="20" t="s">
        <v>332</v>
      </c>
      <c r="F55" s="20" t="s">
        <v>333</v>
      </c>
      <c r="G55" s="20" t="s">
        <v>342</v>
      </c>
      <c r="H55" s="21" t="s">
        <v>92</v>
      </c>
      <c r="I55" s="20" t="s">
        <v>333</v>
      </c>
      <c r="J55" s="20" t="s">
        <v>335</v>
      </c>
      <c r="K55" s="34" t="s">
        <v>244</v>
      </c>
      <c r="L55" s="20" t="s">
        <v>95</v>
      </c>
      <c r="M55" s="31" t="s">
        <v>336</v>
      </c>
      <c r="N55" s="32" t="s">
        <v>343</v>
      </c>
      <c r="O55" s="22">
        <v>17.6</v>
      </c>
      <c r="P55" s="22">
        <v>17.6</v>
      </c>
      <c r="Q55" s="22"/>
      <c r="R55" s="20" t="s">
        <v>344</v>
      </c>
      <c r="S55" s="20" t="s">
        <v>106</v>
      </c>
      <c r="T55" s="20">
        <v>14</v>
      </c>
      <c r="U55" s="20">
        <v>410</v>
      </c>
      <c r="V55" s="20">
        <v>1025</v>
      </c>
      <c r="W55" s="20">
        <v>14</v>
      </c>
      <c r="X55" s="20">
        <v>82</v>
      </c>
      <c r="Y55" s="20">
        <v>205</v>
      </c>
      <c r="Z55" s="47"/>
    </row>
    <row r="56" s="6" customFormat="1" ht="109" customHeight="1" spans="1:26">
      <c r="A56" s="20">
        <v>49</v>
      </c>
      <c r="B56" s="20" t="s">
        <v>86</v>
      </c>
      <c r="C56" s="20" t="s">
        <v>100</v>
      </c>
      <c r="D56" s="20" t="s">
        <v>101</v>
      </c>
      <c r="E56" s="20" t="s">
        <v>332</v>
      </c>
      <c r="F56" s="20" t="s">
        <v>345</v>
      </c>
      <c r="G56" s="20" t="s">
        <v>346</v>
      </c>
      <c r="H56" s="21" t="s">
        <v>92</v>
      </c>
      <c r="I56" s="20" t="s">
        <v>347</v>
      </c>
      <c r="J56" s="20" t="s">
        <v>335</v>
      </c>
      <c r="K56" s="34" t="s">
        <v>244</v>
      </c>
      <c r="L56" s="20" t="s">
        <v>95</v>
      </c>
      <c r="M56" s="31" t="s">
        <v>336</v>
      </c>
      <c r="N56" s="32" t="s">
        <v>348</v>
      </c>
      <c r="O56" s="22">
        <v>60</v>
      </c>
      <c r="P56" s="22">
        <v>60</v>
      </c>
      <c r="Q56" s="22"/>
      <c r="R56" s="20" t="s">
        <v>349</v>
      </c>
      <c r="S56" s="20" t="s">
        <v>106</v>
      </c>
      <c r="T56" s="20">
        <v>10</v>
      </c>
      <c r="U56" s="20">
        <v>278</v>
      </c>
      <c r="V56" s="20">
        <v>677</v>
      </c>
      <c r="W56" s="20">
        <v>10</v>
      </c>
      <c r="X56" s="20">
        <v>113</v>
      </c>
      <c r="Y56" s="20">
        <v>279</v>
      </c>
      <c r="Z56" s="47"/>
    </row>
    <row r="57" s="6" customFormat="1" ht="122" customHeight="1" spans="1:26">
      <c r="A57" s="20">
        <v>50</v>
      </c>
      <c r="B57" s="20" t="s">
        <v>86</v>
      </c>
      <c r="C57" s="20" t="s">
        <v>235</v>
      </c>
      <c r="D57" s="20" t="s">
        <v>135</v>
      </c>
      <c r="E57" s="20" t="s">
        <v>332</v>
      </c>
      <c r="F57" s="20" t="s">
        <v>350</v>
      </c>
      <c r="G57" s="20" t="s">
        <v>351</v>
      </c>
      <c r="H57" s="21" t="s">
        <v>92</v>
      </c>
      <c r="I57" s="20" t="s">
        <v>352</v>
      </c>
      <c r="J57" s="20" t="s">
        <v>335</v>
      </c>
      <c r="K57" s="34" t="s">
        <v>244</v>
      </c>
      <c r="L57" s="20" t="s">
        <v>95</v>
      </c>
      <c r="M57" s="31" t="s">
        <v>336</v>
      </c>
      <c r="N57" s="32" t="s">
        <v>353</v>
      </c>
      <c r="O57" s="22">
        <v>430</v>
      </c>
      <c r="P57" s="22">
        <v>430</v>
      </c>
      <c r="Q57" s="22"/>
      <c r="R57" s="20" t="s">
        <v>349</v>
      </c>
      <c r="S57" s="20" t="s">
        <v>106</v>
      </c>
      <c r="T57" s="20">
        <v>10</v>
      </c>
      <c r="U57" s="20">
        <v>4947</v>
      </c>
      <c r="V57" s="20">
        <v>11492</v>
      </c>
      <c r="W57" s="20">
        <v>5</v>
      </c>
      <c r="X57" s="20">
        <v>143</v>
      </c>
      <c r="Y57" s="20">
        <v>274</v>
      </c>
      <c r="Z57" s="47"/>
    </row>
    <row r="58" s="6" customFormat="1" ht="112" customHeight="1" spans="1:26">
      <c r="A58" s="20">
        <v>51</v>
      </c>
      <c r="B58" s="20" t="s">
        <v>125</v>
      </c>
      <c r="C58" s="20" t="s">
        <v>147</v>
      </c>
      <c r="D58" s="20" t="s">
        <v>148</v>
      </c>
      <c r="E58" s="20" t="s">
        <v>332</v>
      </c>
      <c r="F58" s="20" t="s">
        <v>333</v>
      </c>
      <c r="G58" s="20" t="s">
        <v>354</v>
      </c>
      <c r="H58" s="21" t="s">
        <v>92</v>
      </c>
      <c r="I58" s="20" t="s">
        <v>333</v>
      </c>
      <c r="J58" s="20" t="s">
        <v>335</v>
      </c>
      <c r="K58" s="34" t="s">
        <v>244</v>
      </c>
      <c r="L58" s="20" t="s">
        <v>95</v>
      </c>
      <c r="M58" s="31" t="s">
        <v>336</v>
      </c>
      <c r="N58" s="32" t="s">
        <v>355</v>
      </c>
      <c r="O58" s="22">
        <v>20</v>
      </c>
      <c r="P58" s="22">
        <v>20</v>
      </c>
      <c r="Q58" s="22"/>
      <c r="R58" s="20" t="s">
        <v>356</v>
      </c>
      <c r="S58" s="20" t="s">
        <v>134</v>
      </c>
      <c r="T58" s="20">
        <v>14</v>
      </c>
      <c r="U58" s="20">
        <v>2946</v>
      </c>
      <c r="V58" s="20">
        <v>5736</v>
      </c>
      <c r="W58" s="20">
        <v>14</v>
      </c>
      <c r="X58" s="20">
        <v>438</v>
      </c>
      <c r="Y58" s="20">
        <v>810</v>
      </c>
      <c r="Z58" s="47"/>
    </row>
    <row r="59" s="6" customFormat="1" ht="62" customHeight="1" spans="1:26">
      <c r="A59" s="20">
        <v>52</v>
      </c>
      <c r="B59" s="20" t="s">
        <v>125</v>
      </c>
      <c r="C59" s="20" t="s">
        <v>147</v>
      </c>
      <c r="D59" s="20" t="s">
        <v>148</v>
      </c>
      <c r="E59" s="20" t="s">
        <v>332</v>
      </c>
      <c r="F59" s="20" t="s">
        <v>357</v>
      </c>
      <c r="G59" s="20" t="s">
        <v>358</v>
      </c>
      <c r="H59" s="21" t="s">
        <v>92</v>
      </c>
      <c r="I59" s="20" t="s">
        <v>357</v>
      </c>
      <c r="J59" s="20" t="s">
        <v>335</v>
      </c>
      <c r="K59" s="34" t="s">
        <v>244</v>
      </c>
      <c r="L59" s="20" t="s">
        <v>95</v>
      </c>
      <c r="M59" s="31" t="s">
        <v>336</v>
      </c>
      <c r="N59" s="32" t="s">
        <v>359</v>
      </c>
      <c r="O59" s="22">
        <v>5.1</v>
      </c>
      <c r="P59" s="22">
        <v>5.1</v>
      </c>
      <c r="Q59" s="22"/>
      <c r="R59" s="20" t="s">
        <v>360</v>
      </c>
      <c r="S59" s="20" t="s">
        <v>106</v>
      </c>
      <c r="T59" s="20">
        <v>1</v>
      </c>
      <c r="U59" s="20">
        <v>34</v>
      </c>
      <c r="V59" s="20">
        <v>65</v>
      </c>
      <c r="W59" s="20">
        <v>1</v>
      </c>
      <c r="X59" s="20">
        <v>0</v>
      </c>
      <c r="Y59" s="20">
        <v>0</v>
      </c>
      <c r="Z59" s="47"/>
    </row>
    <row r="60" s="6" customFormat="1" ht="90" customHeight="1" spans="1:26">
      <c r="A60" s="20">
        <v>53</v>
      </c>
      <c r="B60" s="20" t="s">
        <v>86</v>
      </c>
      <c r="C60" s="20" t="s">
        <v>235</v>
      </c>
      <c r="D60" s="20" t="s">
        <v>135</v>
      </c>
      <c r="E60" s="20" t="s">
        <v>332</v>
      </c>
      <c r="F60" s="20" t="s">
        <v>361</v>
      </c>
      <c r="G60" s="20" t="s">
        <v>362</v>
      </c>
      <c r="H60" s="21" t="s">
        <v>92</v>
      </c>
      <c r="I60" s="20" t="s">
        <v>363</v>
      </c>
      <c r="J60" s="20" t="s">
        <v>335</v>
      </c>
      <c r="K60" s="34" t="s">
        <v>244</v>
      </c>
      <c r="L60" s="20" t="s">
        <v>95</v>
      </c>
      <c r="M60" s="31" t="s">
        <v>336</v>
      </c>
      <c r="N60" s="32" t="s">
        <v>364</v>
      </c>
      <c r="O60" s="22">
        <v>540</v>
      </c>
      <c r="P60" s="22">
        <v>540</v>
      </c>
      <c r="Q60" s="22"/>
      <c r="R60" s="20" t="s">
        <v>365</v>
      </c>
      <c r="S60" s="20" t="s">
        <v>134</v>
      </c>
      <c r="T60" s="20">
        <v>6</v>
      </c>
      <c r="U60" s="20">
        <v>1800</v>
      </c>
      <c r="V60" s="20">
        <v>4040</v>
      </c>
      <c r="W60" s="20">
        <v>5</v>
      </c>
      <c r="X60" s="20">
        <v>92</v>
      </c>
      <c r="Y60" s="20">
        <v>155</v>
      </c>
      <c r="Z60" s="47"/>
    </row>
    <row r="61" s="6" customFormat="1" ht="90" customHeight="1" spans="1:26">
      <c r="A61" s="20">
        <v>54</v>
      </c>
      <c r="B61" s="20" t="s">
        <v>86</v>
      </c>
      <c r="C61" s="20" t="s">
        <v>235</v>
      </c>
      <c r="D61" s="20" t="s">
        <v>135</v>
      </c>
      <c r="E61" s="20" t="s">
        <v>332</v>
      </c>
      <c r="F61" s="20" t="s">
        <v>366</v>
      </c>
      <c r="G61" s="20" t="s">
        <v>367</v>
      </c>
      <c r="H61" s="21" t="s">
        <v>92</v>
      </c>
      <c r="I61" s="20" t="s">
        <v>357</v>
      </c>
      <c r="J61" s="20" t="s">
        <v>335</v>
      </c>
      <c r="K61" s="34" t="s">
        <v>244</v>
      </c>
      <c r="L61" s="20" t="s">
        <v>95</v>
      </c>
      <c r="M61" s="31" t="s">
        <v>336</v>
      </c>
      <c r="N61" s="32" t="s">
        <v>368</v>
      </c>
      <c r="O61" s="22">
        <v>560</v>
      </c>
      <c r="P61" s="22">
        <v>560</v>
      </c>
      <c r="Q61" s="22"/>
      <c r="R61" s="20" t="s">
        <v>369</v>
      </c>
      <c r="S61" s="20" t="s">
        <v>106</v>
      </c>
      <c r="T61" s="20">
        <v>7</v>
      </c>
      <c r="U61" s="20">
        <v>3564</v>
      </c>
      <c r="V61" s="20">
        <v>8324</v>
      </c>
      <c r="W61" s="20">
        <v>3</v>
      </c>
      <c r="X61" s="20">
        <v>87</v>
      </c>
      <c r="Y61" s="20">
        <v>153</v>
      </c>
      <c r="Z61" s="47"/>
    </row>
    <row r="62" s="6" customFormat="1" ht="81" customHeight="1" spans="1:26">
      <c r="A62" s="20">
        <v>55</v>
      </c>
      <c r="B62" s="20" t="s">
        <v>125</v>
      </c>
      <c r="C62" s="20" t="s">
        <v>147</v>
      </c>
      <c r="D62" s="20" t="s">
        <v>370</v>
      </c>
      <c r="E62" s="20" t="s">
        <v>332</v>
      </c>
      <c r="F62" s="20" t="s">
        <v>371</v>
      </c>
      <c r="G62" s="20" t="s">
        <v>372</v>
      </c>
      <c r="H62" s="21" t="s">
        <v>92</v>
      </c>
      <c r="I62" s="20" t="s">
        <v>371</v>
      </c>
      <c r="J62" s="20" t="s">
        <v>335</v>
      </c>
      <c r="K62" s="34" t="s">
        <v>244</v>
      </c>
      <c r="L62" s="20" t="s">
        <v>95</v>
      </c>
      <c r="M62" s="31" t="s">
        <v>336</v>
      </c>
      <c r="N62" s="32" t="s">
        <v>373</v>
      </c>
      <c r="O62" s="20">
        <v>600</v>
      </c>
      <c r="P62" s="20">
        <v>600</v>
      </c>
      <c r="Q62" s="22"/>
      <c r="R62" s="20" t="s">
        <v>374</v>
      </c>
      <c r="S62" s="20" t="s">
        <v>134</v>
      </c>
      <c r="T62" s="20">
        <v>8</v>
      </c>
      <c r="U62" s="20">
        <v>3939</v>
      </c>
      <c r="V62" s="20">
        <v>9564</v>
      </c>
      <c r="W62" s="20">
        <v>8</v>
      </c>
      <c r="X62" s="20">
        <v>266</v>
      </c>
      <c r="Y62" s="20">
        <v>504</v>
      </c>
      <c r="Z62" s="47"/>
    </row>
    <row r="63" s="6" customFormat="1" ht="93" customHeight="1" spans="1:26">
      <c r="A63" s="20">
        <v>56</v>
      </c>
      <c r="B63" s="20" t="s">
        <v>86</v>
      </c>
      <c r="C63" s="20" t="s">
        <v>100</v>
      </c>
      <c r="D63" s="20" t="s">
        <v>101</v>
      </c>
      <c r="E63" s="20" t="s">
        <v>332</v>
      </c>
      <c r="F63" s="20" t="s">
        <v>375</v>
      </c>
      <c r="G63" s="20" t="s">
        <v>376</v>
      </c>
      <c r="H63" s="21" t="s">
        <v>92</v>
      </c>
      <c r="I63" s="20" t="s">
        <v>375</v>
      </c>
      <c r="J63" s="20" t="s">
        <v>335</v>
      </c>
      <c r="K63" s="34" t="s">
        <v>244</v>
      </c>
      <c r="L63" s="20" t="s">
        <v>95</v>
      </c>
      <c r="M63" s="31" t="s">
        <v>336</v>
      </c>
      <c r="N63" s="32" t="s">
        <v>377</v>
      </c>
      <c r="O63" s="20">
        <v>32</v>
      </c>
      <c r="P63" s="20">
        <v>32</v>
      </c>
      <c r="Q63" s="22"/>
      <c r="R63" s="20" t="s">
        <v>349</v>
      </c>
      <c r="S63" s="20" t="s">
        <v>106</v>
      </c>
      <c r="T63" s="20">
        <v>5</v>
      </c>
      <c r="U63" s="20">
        <v>1981</v>
      </c>
      <c r="V63" s="20">
        <v>4519</v>
      </c>
      <c r="W63" s="20">
        <v>5</v>
      </c>
      <c r="X63" s="20">
        <v>114</v>
      </c>
      <c r="Y63" s="20">
        <v>210</v>
      </c>
      <c r="Z63" s="47"/>
    </row>
    <row r="64" s="6" customFormat="1" ht="94" customHeight="1" spans="1:26">
      <c r="A64" s="20">
        <v>57</v>
      </c>
      <c r="B64" s="25" t="s">
        <v>86</v>
      </c>
      <c r="C64" s="20" t="s">
        <v>100</v>
      </c>
      <c r="D64" s="20" t="s">
        <v>101</v>
      </c>
      <c r="E64" s="20" t="s">
        <v>378</v>
      </c>
      <c r="F64" s="20" t="s">
        <v>379</v>
      </c>
      <c r="G64" s="20" t="s">
        <v>380</v>
      </c>
      <c r="H64" s="21" t="s">
        <v>92</v>
      </c>
      <c r="I64" s="20" t="s">
        <v>381</v>
      </c>
      <c r="J64" s="20" t="s">
        <v>138</v>
      </c>
      <c r="K64" s="20" t="s">
        <v>382</v>
      </c>
      <c r="L64" s="40" t="s">
        <v>95</v>
      </c>
      <c r="M64" s="31" t="s">
        <v>383</v>
      </c>
      <c r="N64" s="32" t="s">
        <v>384</v>
      </c>
      <c r="O64" s="25">
        <v>500</v>
      </c>
      <c r="P64" s="25">
        <v>500</v>
      </c>
      <c r="Q64" s="25"/>
      <c r="R64" s="20" t="s">
        <v>385</v>
      </c>
      <c r="S64" s="20" t="s">
        <v>106</v>
      </c>
      <c r="T64" s="22">
        <v>6</v>
      </c>
      <c r="U64" s="35">
        <v>897</v>
      </c>
      <c r="V64" s="35">
        <v>2313</v>
      </c>
      <c r="W64" s="22">
        <v>3</v>
      </c>
      <c r="X64" s="22">
        <v>58</v>
      </c>
      <c r="Y64" s="22">
        <v>137</v>
      </c>
      <c r="Z64" s="47"/>
    </row>
    <row r="65" s="6" customFormat="1" ht="104" customHeight="1" spans="1:26">
      <c r="A65" s="20">
        <v>58</v>
      </c>
      <c r="B65" s="34" t="s">
        <v>86</v>
      </c>
      <c r="C65" s="20" t="s">
        <v>87</v>
      </c>
      <c r="D65" s="20" t="s">
        <v>386</v>
      </c>
      <c r="E65" s="20" t="s">
        <v>378</v>
      </c>
      <c r="F65" s="20" t="s">
        <v>387</v>
      </c>
      <c r="G65" s="20" t="s">
        <v>388</v>
      </c>
      <c r="H65" s="21" t="s">
        <v>92</v>
      </c>
      <c r="I65" s="20" t="s">
        <v>389</v>
      </c>
      <c r="J65" s="20" t="s">
        <v>138</v>
      </c>
      <c r="K65" s="20" t="s">
        <v>382</v>
      </c>
      <c r="L65" s="40" t="s">
        <v>95</v>
      </c>
      <c r="M65" s="31" t="s">
        <v>390</v>
      </c>
      <c r="N65" s="48" t="s">
        <v>391</v>
      </c>
      <c r="O65" s="25">
        <v>14</v>
      </c>
      <c r="P65" s="25">
        <v>14</v>
      </c>
      <c r="Q65" s="25"/>
      <c r="R65" s="25" t="s">
        <v>392</v>
      </c>
      <c r="S65" s="20" t="s">
        <v>99</v>
      </c>
      <c r="T65" s="22">
        <v>6</v>
      </c>
      <c r="U65" s="25">
        <v>90</v>
      </c>
      <c r="V65" s="25">
        <v>205</v>
      </c>
      <c r="W65" s="22">
        <v>3</v>
      </c>
      <c r="X65" s="22">
        <v>90</v>
      </c>
      <c r="Y65" s="22">
        <v>205</v>
      </c>
      <c r="Z65" s="47"/>
    </row>
    <row r="66" s="6" customFormat="1" ht="141" customHeight="1" spans="1:26">
      <c r="A66" s="20">
        <v>59</v>
      </c>
      <c r="B66" s="20" t="s">
        <v>86</v>
      </c>
      <c r="C66" s="25" t="s">
        <v>235</v>
      </c>
      <c r="D66" s="20" t="s">
        <v>393</v>
      </c>
      <c r="E66" s="20" t="s">
        <v>378</v>
      </c>
      <c r="F66" s="20" t="s">
        <v>394</v>
      </c>
      <c r="G66" s="20" t="s">
        <v>395</v>
      </c>
      <c r="H66" s="21" t="s">
        <v>92</v>
      </c>
      <c r="I66" s="20" t="s">
        <v>396</v>
      </c>
      <c r="J66" s="20" t="s">
        <v>93</v>
      </c>
      <c r="K66" s="20" t="s">
        <v>233</v>
      </c>
      <c r="L66" s="40" t="s">
        <v>95</v>
      </c>
      <c r="M66" s="31" t="s">
        <v>383</v>
      </c>
      <c r="N66" s="32" t="s">
        <v>397</v>
      </c>
      <c r="O66" s="22">
        <v>58</v>
      </c>
      <c r="P66" s="22">
        <v>58</v>
      </c>
      <c r="Q66" s="22"/>
      <c r="R66" s="25" t="s">
        <v>398</v>
      </c>
      <c r="S66" s="20" t="s">
        <v>106</v>
      </c>
      <c r="T66" s="22">
        <v>17</v>
      </c>
      <c r="U66" s="22">
        <v>3343</v>
      </c>
      <c r="V66" s="22">
        <v>8544</v>
      </c>
      <c r="W66" s="22">
        <v>3</v>
      </c>
      <c r="X66" s="22">
        <v>171</v>
      </c>
      <c r="Y66" s="22">
        <v>359</v>
      </c>
      <c r="Z66" s="47"/>
    </row>
    <row r="67" s="6" customFormat="1" ht="94" customHeight="1" spans="1:26">
      <c r="A67" s="20">
        <v>60</v>
      </c>
      <c r="B67" s="20" t="s">
        <v>86</v>
      </c>
      <c r="C67" s="20" t="s">
        <v>235</v>
      </c>
      <c r="D67" s="20" t="s">
        <v>399</v>
      </c>
      <c r="E67" s="20" t="s">
        <v>378</v>
      </c>
      <c r="F67" s="20" t="s">
        <v>400</v>
      </c>
      <c r="G67" s="20" t="s">
        <v>401</v>
      </c>
      <c r="H67" s="21" t="s">
        <v>92</v>
      </c>
      <c r="I67" s="20" t="s">
        <v>402</v>
      </c>
      <c r="J67" s="20" t="s">
        <v>403</v>
      </c>
      <c r="K67" s="20" t="s">
        <v>404</v>
      </c>
      <c r="L67" s="40" t="s">
        <v>95</v>
      </c>
      <c r="M67" s="31" t="s">
        <v>390</v>
      </c>
      <c r="N67" s="32" t="s">
        <v>405</v>
      </c>
      <c r="O67" s="22">
        <v>16.1</v>
      </c>
      <c r="P67" s="22">
        <v>16.1</v>
      </c>
      <c r="Q67" s="22"/>
      <c r="R67" s="20" t="s">
        <v>406</v>
      </c>
      <c r="S67" s="20" t="s">
        <v>106</v>
      </c>
      <c r="T67" s="22">
        <v>1</v>
      </c>
      <c r="U67" s="22">
        <v>97</v>
      </c>
      <c r="V67" s="22">
        <v>249</v>
      </c>
      <c r="W67" s="22">
        <v>0</v>
      </c>
      <c r="X67" s="22">
        <v>1</v>
      </c>
      <c r="Y67" s="22">
        <v>2</v>
      </c>
      <c r="Z67" s="47"/>
    </row>
    <row r="68" s="6" customFormat="1" ht="70" customHeight="1" spans="1:26">
      <c r="A68" s="20">
        <v>61</v>
      </c>
      <c r="B68" s="20" t="s">
        <v>125</v>
      </c>
      <c r="C68" s="20" t="s">
        <v>126</v>
      </c>
      <c r="D68" s="20" t="s">
        <v>314</v>
      </c>
      <c r="E68" s="20" t="s">
        <v>378</v>
      </c>
      <c r="F68" s="20" t="s">
        <v>407</v>
      </c>
      <c r="G68" s="20" t="s">
        <v>408</v>
      </c>
      <c r="H68" s="21" t="s">
        <v>92</v>
      </c>
      <c r="I68" s="20" t="s">
        <v>409</v>
      </c>
      <c r="J68" s="20" t="s">
        <v>138</v>
      </c>
      <c r="K68" s="20" t="s">
        <v>244</v>
      </c>
      <c r="L68" s="40" t="s">
        <v>95</v>
      </c>
      <c r="M68" s="31" t="s">
        <v>410</v>
      </c>
      <c r="N68" s="32" t="s">
        <v>411</v>
      </c>
      <c r="O68" s="20">
        <v>60</v>
      </c>
      <c r="P68" s="20">
        <v>60</v>
      </c>
      <c r="Q68" s="25"/>
      <c r="R68" s="25" t="s">
        <v>412</v>
      </c>
      <c r="S68" s="20" t="s">
        <v>253</v>
      </c>
      <c r="T68" s="22">
        <v>17</v>
      </c>
      <c r="U68" s="35">
        <v>3343</v>
      </c>
      <c r="V68" s="35">
        <v>8544</v>
      </c>
      <c r="W68" s="22">
        <v>3</v>
      </c>
      <c r="X68" s="22">
        <v>171</v>
      </c>
      <c r="Y68" s="22">
        <v>359</v>
      </c>
      <c r="Z68" s="47"/>
    </row>
    <row r="69" s="6" customFormat="1" ht="90" customHeight="1" spans="1:26">
      <c r="A69" s="20">
        <v>62</v>
      </c>
      <c r="B69" s="20" t="s">
        <v>125</v>
      </c>
      <c r="C69" s="20" t="s">
        <v>147</v>
      </c>
      <c r="D69" s="20" t="s">
        <v>413</v>
      </c>
      <c r="E69" s="20" t="s">
        <v>378</v>
      </c>
      <c r="F69" s="20" t="s">
        <v>414</v>
      </c>
      <c r="G69" s="20" t="s">
        <v>415</v>
      </c>
      <c r="H69" s="21" t="s">
        <v>92</v>
      </c>
      <c r="I69" s="20" t="s">
        <v>416</v>
      </c>
      <c r="J69" s="20" t="s">
        <v>93</v>
      </c>
      <c r="K69" s="20" t="s">
        <v>404</v>
      </c>
      <c r="L69" s="49" t="s">
        <v>267</v>
      </c>
      <c r="M69" s="31" t="s">
        <v>417</v>
      </c>
      <c r="N69" s="20" t="s">
        <v>418</v>
      </c>
      <c r="O69" s="20">
        <v>59</v>
      </c>
      <c r="P69" s="20">
        <v>59</v>
      </c>
      <c r="Q69" s="20"/>
      <c r="R69" s="20" t="s">
        <v>419</v>
      </c>
      <c r="S69" s="20" t="s">
        <v>253</v>
      </c>
      <c r="T69" s="22">
        <v>1</v>
      </c>
      <c r="U69" s="25">
        <v>30</v>
      </c>
      <c r="V69" s="25">
        <v>69</v>
      </c>
      <c r="W69" s="22">
        <v>1</v>
      </c>
      <c r="X69" s="22">
        <v>12</v>
      </c>
      <c r="Y69" s="22">
        <v>26</v>
      </c>
      <c r="Z69" s="47"/>
    </row>
    <row r="70" s="6" customFormat="1" ht="72" customHeight="1" spans="1:26">
      <c r="A70" s="20">
        <v>63</v>
      </c>
      <c r="B70" s="20" t="s">
        <v>86</v>
      </c>
      <c r="C70" s="20" t="s">
        <v>100</v>
      </c>
      <c r="D70" s="20" t="s">
        <v>101</v>
      </c>
      <c r="E70" s="20" t="s">
        <v>420</v>
      </c>
      <c r="F70" s="20" t="s">
        <v>421</v>
      </c>
      <c r="G70" s="20" t="s">
        <v>422</v>
      </c>
      <c r="H70" s="21" t="s">
        <v>92</v>
      </c>
      <c r="I70" s="20" t="s">
        <v>423</v>
      </c>
      <c r="J70" s="20" t="s">
        <v>424</v>
      </c>
      <c r="K70" s="20" t="s">
        <v>244</v>
      </c>
      <c r="L70" s="20" t="s">
        <v>95</v>
      </c>
      <c r="M70" s="31" t="s">
        <v>425</v>
      </c>
      <c r="N70" s="20" t="s">
        <v>426</v>
      </c>
      <c r="O70" s="50">
        <v>325.9325</v>
      </c>
      <c r="P70" s="50">
        <v>325.9325</v>
      </c>
      <c r="Q70" s="20"/>
      <c r="R70" s="20" t="s">
        <v>277</v>
      </c>
      <c r="S70" s="20" t="s">
        <v>106</v>
      </c>
      <c r="T70" s="20">
        <v>19</v>
      </c>
      <c r="U70" s="20">
        <v>1631</v>
      </c>
      <c r="V70" s="20">
        <v>4354</v>
      </c>
      <c r="W70" s="20">
        <v>10</v>
      </c>
      <c r="X70" s="20">
        <v>663</v>
      </c>
      <c r="Y70" s="20">
        <v>1567</v>
      </c>
      <c r="Z70" s="47"/>
    </row>
    <row r="71" s="6" customFormat="1" ht="73" customHeight="1" spans="1:26">
      <c r="A71" s="20">
        <v>64</v>
      </c>
      <c r="B71" s="20" t="s">
        <v>86</v>
      </c>
      <c r="C71" s="20" t="s">
        <v>100</v>
      </c>
      <c r="D71" s="20" t="s">
        <v>101</v>
      </c>
      <c r="E71" s="20" t="s">
        <v>420</v>
      </c>
      <c r="F71" s="20" t="s">
        <v>427</v>
      </c>
      <c r="G71" s="20" t="s">
        <v>428</v>
      </c>
      <c r="H71" s="21" t="s">
        <v>92</v>
      </c>
      <c r="I71" s="20" t="s">
        <v>429</v>
      </c>
      <c r="J71" s="20" t="s">
        <v>424</v>
      </c>
      <c r="K71" s="20" t="s">
        <v>244</v>
      </c>
      <c r="L71" s="20" t="s">
        <v>95</v>
      </c>
      <c r="M71" s="31" t="s">
        <v>430</v>
      </c>
      <c r="N71" s="20" t="s">
        <v>431</v>
      </c>
      <c r="O71" s="22">
        <v>545.939</v>
      </c>
      <c r="P71" s="22">
        <v>545.939</v>
      </c>
      <c r="Q71" s="20"/>
      <c r="R71" s="20" t="s">
        <v>432</v>
      </c>
      <c r="S71" s="20" t="s">
        <v>106</v>
      </c>
      <c r="T71" s="20">
        <v>26</v>
      </c>
      <c r="U71" s="20">
        <v>2051</v>
      </c>
      <c r="V71" s="20">
        <v>5424</v>
      </c>
      <c r="W71" s="20">
        <v>16</v>
      </c>
      <c r="X71" s="20">
        <v>1145</v>
      </c>
      <c r="Y71" s="20">
        <v>2724</v>
      </c>
      <c r="Z71" s="47"/>
    </row>
    <row r="72" s="6" customFormat="1" ht="124" customHeight="1" spans="1:26">
      <c r="A72" s="20">
        <v>65</v>
      </c>
      <c r="B72" s="20" t="s">
        <v>86</v>
      </c>
      <c r="C72" s="20" t="s">
        <v>87</v>
      </c>
      <c r="D72" s="20" t="s">
        <v>88</v>
      </c>
      <c r="E72" s="20" t="s">
        <v>420</v>
      </c>
      <c r="F72" s="20" t="s">
        <v>433</v>
      </c>
      <c r="G72" s="20" t="s">
        <v>434</v>
      </c>
      <c r="H72" s="21" t="s">
        <v>92</v>
      </c>
      <c r="I72" s="20" t="s">
        <v>433</v>
      </c>
      <c r="J72" s="20" t="s">
        <v>424</v>
      </c>
      <c r="K72" s="20" t="s">
        <v>244</v>
      </c>
      <c r="L72" s="20" t="s">
        <v>95</v>
      </c>
      <c r="M72" s="31" t="s">
        <v>435</v>
      </c>
      <c r="N72" s="20" t="s">
        <v>436</v>
      </c>
      <c r="O72" s="25">
        <v>45</v>
      </c>
      <c r="P72" s="25">
        <v>45</v>
      </c>
      <c r="Q72" s="20"/>
      <c r="R72" s="20" t="s">
        <v>437</v>
      </c>
      <c r="S72" s="20" t="s">
        <v>99</v>
      </c>
      <c r="T72" s="20">
        <v>26</v>
      </c>
      <c r="U72" s="20">
        <v>228</v>
      </c>
      <c r="V72" s="20">
        <v>570</v>
      </c>
      <c r="W72" s="20">
        <v>16</v>
      </c>
      <c r="X72" s="20">
        <v>228</v>
      </c>
      <c r="Y72" s="20">
        <v>570</v>
      </c>
      <c r="Z72" s="47"/>
    </row>
    <row r="73" s="6" customFormat="1" ht="76" customHeight="1" spans="1:26">
      <c r="A73" s="20">
        <v>66</v>
      </c>
      <c r="B73" s="20" t="s">
        <v>86</v>
      </c>
      <c r="C73" s="20" t="s">
        <v>100</v>
      </c>
      <c r="D73" s="20" t="s">
        <v>101</v>
      </c>
      <c r="E73" s="20" t="s">
        <v>420</v>
      </c>
      <c r="F73" s="20" t="s">
        <v>438</v>
      </c>
      <c r="G73" s="20" t="s">
        <v>439</v>
      </c>
      <c r="H73" s="21" t="s">
        <v>92</v>
      </c>
      <c r="I73" s="20" t="s">
        <v>438</v>
      </c>
      <c r="J73" s="20" t="s">
        <v>424</v>
      </c>
      <c r="K73" s="20" t="s">
        <v>244</v>
      </c>
      <c r="L73" s="20" t="s">
        <v>95</v>
      </c>
      <c r="M73" s="31" t="s">
        <v>435</v>
      </c>
      <c r="N73" s="20" t="s">
        <v>440</v>
      </c>
      <c r="O73" s="20">
        <v>98</v>
      </c>
      <c r="P73" s="20">
        <v>98</v>
      </c>
      <c r="Q73" s="20"/>
      <c r="R73" s="20" t="s">
        <v>441</v>
      </c>
      <c r="S73" s="20" t="s">
        <v>106</v>
      </c>
      <c r="T73" s="25">
        <v>4</v>
      </c>
      <c r="U73" s="25">
        <v>3</v>
      </c>
      <c r="V73" s="25">
        <v>11</v>
      </c>
      <c r="W73" s="25">
        <v>3</v>
      </c>
      <c r="X73" s="25">
        <v>0</v>
      </c>
      <c r="Y73" s="25">
        <v>0</v>
      </c>
      <c r="Z73" s="47"/>
    </row>
    <row r="74" s="6" customFormat="1" ht="139" customHeight="1" spans="1:26">
      <c r="A74" s="20">
        <v>67</v>
      </c>
      <c r="B74" s="20" t="s">
        <v>86</v>
      </c>
      <c r="C74" s="20" t="s">
        <v>100</v>
      </c>
      <c r="D74" s="20" t="s">
        <v>101</v>
      </c>
      <c r="E74" s="20" t="s">
        <v>420</v>
      </c>
      <c r="F74" s="20" t="s">
        <v>442</v>
      </c>
      <c r="G74" s="20" t="s">
        <v>443</v>
      </c>
      <c r="H74" s="21" t="s">
        <v>92</v>
      </c>
      <c r="I74" s="20" t="s">
        <v>444</v>
      </c>
      <c r="J74" s="20" t="s">
        <v>424</v>
      </c>
      <c r="K74" s="20" t="s">
        <v>244</v>
      </c>
      <c r="L74" s="20" t="s">
        <v>95</v>
      </c>
      <c r="M74" s="31" t="s">
        <v>435</v>
      </c>
      <c r="N74" s="20" t="s">
        <v>445</v>
      </c>
      <c r="O74" s="25">
        <v>58.53</v>
      </c>
      <c r="P74" s="25">
        <v>58.53</v>
      </c>
      <c r="Q74" s="25"/>
      <c r="R74" s="20" t="s">
        <v>305</v>
      </c>
      <c r="S74" s="20" t="s">
        <v>106</v>
      </c>
      <c r="T74" s="25">
        <v>5</v>
      </c>
      <c r="U74" s="25">
        <v>221</v>
      </c>
      <c r="V74" s="25">
        <v>604</v>
      </c>
      <c r="W74" s="25">
        <v>3</v>
      </c>
      <c r="X74" s="25">
        <v>157</v>
      </c>
      <c r="Y74" s="25">
        <v>377</v>
      </c>
      <c r="Z74" s="47"/>
    </row>
    <row r="75" s="6" customFormat="1" ht="69" customHeight="1" spans="1:26">
      <c r="A75" s="20">
        <v>68</v>
      </c>
      <c r="B75" s="20" t="s">
        <v>125</v>
      </c>
      <c r="C75" s="20" t="s">
        <v>147</v>
      </c>
      <c r="D75" s="20" t="s">
        <v>148</v>
      </c>
      <c r="E75" s="20" t="s">
        <v>420</v>
      </c>
      <c r="F75" s="20" t="s">
        <v>433</v>
      </c>
      <c r="G75" s="20" t="s">
        <v>446</v>
      </c>
      <c r="H75" s="21" t="s">
        <v>92</v>
      </c>
      <c r="I75" s="20" t="s">
        <v>447</v>
      </c>
      <c r="J75" s="20" t="s">
        <v>424</v>
      </c>
      <c r="K75" s="20" t="s">
        <v>244</v>
      </c>
      <c r="L75" s="20" t="s">
        <v>95</v>
      </c>
      <c r="M75" s="31" t="s">
        <v>448</v>
      </c>
      <c r="N75" s="20" t="s">
        <v>449</v>
      </c>
      <c r="O75" s="25">
        <v>26</v>
      </c>
      <c r="P75" s="25">
        <v>26</v>
      </c>
      <c r="Q75" s="20"/>
      <c r="R75" s="20" t="s">
        <v>450</v>
      </c>
      <c r="S75" s="20" t="s">
        <v>106</v>
      </c>
      <c r="T75" s="25">
        <v>26</v>
      </c>
      <c r="U75" s="25">
        <v>1546</v>
      </c>
      <c r="V75" s="25">
        <v>2687</v>
      </c>
      <c r="W75" s="25">
        <v>16</v>
      </c>
      <c r="X75" s="25">
        <v>864</v>
      </c>
      <c r="Y75" s="25">
        <v>1519</v>
      </c>
      <c r="Z75" s="47"/>
    </row>
    <row r="76" s="6" customFormat="1" ht="150" customHeight="1" spans="1:26">
      <c r="A76" s="20">
        <v>69</v>
      </c>
      <c r="B76" s="34" t="s">
        <v>86</v>
      </c>
      <c r="C76" s="34" t="s">
        <v>100</v>
      </c>
      <c r="D76" s="34" t="s">
        <v>101</v>
      </c>
      <c r="E76" s="34" t="s">
        <v>420</v>
      </c>
      <c r="F76" s="34" t="s">
        <v>451</v>
      </c>
      <c r="G76" s="34" t="s">
        <v>452</v>
      </c>
      <c r="H76" s="21" t="s">
        <v>92</v>
      </c>
      <c r="I76" s="34" t="s">
        <v>453</v>
      </c>
      <c r="J76" s="34" t="s">
        <v>424</v>
      </c>
      <c r="K76" s="20" t="s">
        <v>244</v>
      </c>
      <c r="L76" s="20" t="s">
        <v>95</v>
      </c>
      <c r="M76" s="31" t="s">
        <v>435</v>
      </c>
      <c r="N76" s="34" t="s">
        <v>454</v>
      </c>
      <c r="O76" s="25">
        <v>160</v>
      </c>
      <c r="P76" s="25">
        <v>160</v>
      </c>
      <c r="Q76" s="25"/>
      <c r="R76" s="34" t="s">
        <v>305</v>
      </c>
      <c r="S76" s="34" t="s">
        <v>106</v>
      </c>
      <c r="T76" s="34">
        <v>14</v>
      </c>
      <c r="U76" s="34">
        <v>17</v>
      </c>
      <c r="V76" s="34">
        <v>54</v>
      </c>
      <c r="W76" s="34">
        <v>11</v>
      </c>
      <c r="X76" s="34">
        <v>3</v>
      </c>
      <c r="Y76" s="34">
        <v>9</v>
      </c>
      <c r="Z76" s="47"/>
    </row>
    <row r="77" s="6" customFormat="1" ht="153" customHeight="1" spans="1:26">
      <c r="A77" s="20">
        <v>70</v>
      </c>
      <c r="B77" s="34" t="s">
        <v>86</v>
      </c>
      <c r="C77" s="34" t="s">
        <v>100</v>
      </c>
      <c r="D77" s="34" t="s">
        <v>101</v>
      </c>
      <c r="E77" s="34" t="s">
        <v>420</v>
      </c>
      <c r="F77" s="34" t="s">
        <v>433</v>
      </c>
      <c r="G77" s="20" t="s">
        <v>455</v>
      </c>
      <c r="H77" s="21" t="s">
        <v>92</v>
      </c>
      <c r="I77" s="34" t="s">
        <v>433</v>
      </c>
      <c r="J77" s="34" t="s">
        <v>424</v>
      </c>
      <c r="K77" s="20" t="s">
        <v>244</v>
      </c>
      <c r="L77" s="20" t="s">
        <v>95</v>
      </c>
      <c r="M77" s="31" t="s">
        <v>435</v>
      </c>
      <c r="N77" s="51" t="s">
        <v>456</v>
      </c>
      <c r="O77" s="25">
        <v>54.4</v>
      </c>
      <c r="P77" s="25">
        <v>54.4</v>
      </c>
      <c r="Q77" s="25"/>
      <c r="R77" s="20" t="s">
        <v>457</v>
      </c>
      <c r="S77" s="34" t="s">
        <v>106</v>
      </c>
      <c r="T77" s="25">
        <v>24</v>
      </c>
      <c r="U77" s="25">
        <v>486</v>
      </c>
      <c r="V77" s="25">
        <v>1215</v>
      </c>
      <c r="W77" s="34"/>
      <c r="X77" s="25">
        <v>218</v>
      </c>
      <c r="Y77" s="25">
        <v>546</v>
      </c>
      <c r="Z77" s="47"/>
    </row>
    <row r="78" s="6" customFormat="1" ht="67" customHeight="1" spans="1:26">
      <c r="A78" s="20">
        <v>71</v>
      </c>
      <c r="B78" s="20" t="s">
        <v>125</v>
      </c>
      <c r="C78" s="20" t="s">
        <v>126</v>
      </c>
      <c r="D78" s="20" t="s">
        <v>314</v>
      </c>
      <c r="E78" s="20" t="s">
        <v>420</v>
      </c>
      <c r="F78" s="20" t="s">
        <v>458</v>
      </c>
      <c r="G78" s="20" t="s">
        <v>459</v>
      </c>
      <c r="H78" s="21" t="s">
        <v>92</v>
      </c>
      <c r="I78" s="20" t="s">
        <v>433</v>
      </c>
      <c r="J78" s="20" t="s">
        <v>460</v>
      </c>
      <c r="K78" s="20" t="s">
        <v>244</v>
      </c>
      <c r="L78" s="20" t="s">
        <v>95</v>
      </c>
      <c r="M78" s="31" t="s">
        <v>435</v>
      </c>
      <c r="N78" s="20" t="s">
        <v>461</v>
      </c>
      <c r="O78" s="22">
        <v>93</v>
      </c>
      <c r="P78" s="22">
        <v>93</v>
      </c>
      <c r="Q78" s="22"/>
      <c r="R78" s="20" t="s">
        <v>462</v>
      </c>
      <c r="S78" s="20" t="s">
        <v>134</v>
      </c>
      <c r="T78" s="25">
        <v>26</v>
      </c>
      <c r="U78" s="25">
        <v>1546</v>
      </c>
      <c r="V78" s="25">
        <v>2687</v>
      </c>
      <c r="W78" s="25">
        <v>16</v>
      </c>
      <c r="X78" s="25">
        <v>864</v>
      </c>
      <c r="Y78" s="25">
        <v>1519</v>
      </c>
      <c r="Z78" s="47"/>
    </row>
    <row r="79" s="6" customFormat="1" ht="79" customHeight="1" spans="1:26">
      <c r="A79" s="20">
        <v>72</v>
      </c>
      <c r="B79" s="20" t="s">
        <v>125</v>
      </c>
      <c r="C79" s="20" t="s">
        <v>126</v>
      </c>
      <c r="D79" s="20" t="s">
        <v>314</v>
      </c>
      <c r="E79" s="20" t="s">
        <v>420</v>
      </c>
      <c r="F79" s="20" t="s">
        <v>458</v>
      </c>
      <c r="G79" s="20" t="s">
        <v>463</v>
      </c>
      <c r="H79" s="21" t="s">
        <v>92</v>
      </c>
      <c r="I79" s="20" t="s">
        <v>433</v>
      </c>
      <c r="J79" s="20" t="s">
        <v>460</v>
      </c>
      <c r="K79" s="20" t="s">
        <v>244</v>
      </c>
      <c r="L79" s="20" t="s">
        <v>95</v>
      </c>
      <c r="M79" s="31" t="s">
        <v>435</v>
      </c>
      <c r="N79" s="20" t="s">
        <v>464</v>
      </c>
      <c r="O79" s="22">
        <v>230</v>
      </c>
      <c r="P79" s="22">
        <v>230</v>
      </c>
      <c r="Q79" s="22"/>
      <c r="R79" s="20" t="s">
        <v>465</v>
      </c>
      <c r="S79" s="20" t="s">
        <v>134</v>
      </c>
      <c r="T79" s="25">
        <v>26</v>
      </c>
      <c r="U79" s="25">
        <v>1546</v>
      </c>
      <c r="V79" s="25">
        <v>2687</v>
      </c>
      <c r="W79" s="25">
        <v>16</v>
      </c>
      <c r="X79" s="25">
        <v>864</v>
      </c>
      <c r="Y79" s="25">
        <v>1519</v>
      </c>
      <c r="Z79" s="47"/>
    </row>
    <row r="80" s="6" customFormat="1" ht="83" customHeight="1" spans="1:26">
      <c r="A80" s="20">
        <v>73</v>
      </c>
      <c r="B80" s="20" t="s">
        <v>125</v>
      </c>
      <c r="C80" s="20" t="s">
        <v>126</v>
      </c>
      <c r="D80" s="20" t="s">
        <v>314</v>
      </c>
      <c r="E80" s="20" t="s">
        <v>420</v>
      </c>
      <c r="F80" s="20" t="s">
        <v>466</v>
      </c>
      <c r="G80" s="20" t="s">
        <v>467</v>
      </c>
      <c r="H80" s="21" t="s">
        <v>92</v>
      </c>
      <c r="I80" s="20" t="s">
        <v>466</v>
      </c>
      <c r="J80" s="20" t="s">
        <v>424</v>
      </c>
      <c r="K80" s="20" t="s">
        <v>244</v>
      </c>
      <c r="L80" s="20" t="s">
        <v>95</v>
      </c>
      <c r="M80" s="31" t="s">
        <v>435</v>
      </c>
      <c r="N80" s="20" t="s">
        <v>468</v>
      </c>
      <c r="O80" s="20">
        <v>400</v>
      </c>
      <c r="P80" s="20">
        <v>400</v>
      </c>
      <c r="Q80" s="20"/>
      <c r="R80" s="20" t="s">
        <v>465</v>
      </c>
      <c r="S80" s="20" t="s">
        <v>134</v>
      </c>
      <c r="T80" s="20">
        <v>3</v>
      </c>
      <c r="U80" s="25">
        <v>896</v>
      </c>
      <c r="V80" s="25">
        <v>2158</v>
      </c>
      <c r="W80" s="20">
        <v>3</v>
      </c>
      <c r="X80" s="25">
        <v>255</v>
      </c>
      <c r="Y80" s="25">
        <v>553</v>
      </c>
      <c r="Z80" s="47"/>
    </row>
    <row r="81" s="6" customFormat="1" ht="93" customHeight="1" spans="1:26">
      <c r="A81" s="20">
        <v>74</v>
      </c>
      <c r="B81" s="20" t="s">
        <v>125</v>
      </c>
      <c r="C81" s="20" t="s">
        <v>147</v>
      </c>
      <c r="D81" s="20" t="s">
        <v>259</v>
      </c>
      <c r="E81" s="20" t="s">
        <v>420</v>
      </c>
      <c r="F81" s="20" t="s">
        <v>469</v>
      </c>
      <c r="G81" s="20" t="s">
        <v>470</v>
      </c>
      <c r="H81" s="21" t="s">
        <v>92</v>
      </c>
      <c r="I81" s="20" t="s">
        <v>469</v>
      </c>
      <c r="J81" s="20" t="s">
        <v>424</v>
      </c>
      <c r="K81" s="20" t="s">
        <v>244</v>
      </c>
      <c r="L81" s="20" t="s">
        <v>267</v>
      </c>
      <c r="M81" s="31" t="s">
        <v>425</v>
      </c>
      <c r="N81" s="20" t="s">
        <v>471</v>
      </c>
      <c r="O81" s="20">
        <v>297.6</v>
      </c>
      <c r="P81" s="20">
        <v>297.6</v>
      </c>
      <c r="Q81" s="20"/>
      <c r="R81" s="20" t="s">
        <v>472</v>
      </c>
      <c r="S81" s="20" t="s">
        <v>106</v>
      </c>
      <c r="T81" s="20">
        <v>3</v>
      </c>
      <c r="U81" s="25">
        <v>295</v>
      </c>
      <c r="V81" s="25">
        <v>798</v>
      </c>
      <c r="W81" s="20">
        <v>2</v>
      </c>
      <c r="X81" s="25">
        <v>111</v>
      </c>
      <c r="Y81" s="25">
        <v>254</v>
      </c>
      <c r="Z81" s="47"/>
    </row>
    <row r="82" s="6" customFormat="1" ht="63" customHeight="1" spans="1:26">
      <c r="A82" s="20">
        <v>75</v>
      </c>
      <c r="B82" s="20" t="s">
        <v>125</v>
      </c>
      <c r="C82" s="20" t="s">
        <v>147</v>
      </c>
      <c r="D82" s="20" t="s">
        <v>148</v>
      </c>
      <c r="E82" s="20" t="s">
        <v>420</v>
      </c>
      <c r="F82" s="20" t="s">
        <v>473</v>
      </c>
      <c r="G82" s="20" t="s">
        <v>474</v>
      </c>
      <c r="H82" s="21" t="s">
        <v>92</v>
      </c>
      <c r="I82" s="20" t="s">
        <v>473</v>
      </c>
      <c r="J82" s="20" t="s">
        <v>424</v>
      </c>
      <c r="K82" s="20" t="s">
        <v>244</v>
      </c>
      <c r="L82" s="20" t="s">
        <v>95</v>
      </c>
      <c r="M82" s="31" t="s">
        <v>448</v>
      </c>
      <c r="N82" s="20" t="s">
        <v>475</v>
      </c>
      <c r="O82" s="20">
        <v>510</v>
      </c>
      <c r="P82" s="20">
        <v>510</v>
      </c>
      <c r="Q82" s="20"/>
      <c r="R82" s="20" t="s">
        <v>476</v>
      </c>
      <c r="S82" s="20" t="s">
        <v>134</v>
      </c>
      <c r="T82" s="20">
        <v>1</v>
      </c>
      <c r="U82" s="20">
        <v>339</v>
      </c>
      <c r="V82" s="20">
        <v>748</v>
      </c>
      <c r="W82" s="20">
        <v>1</v>
      </c>
      <c r="X82" s="20">
        <v>64</v>
      </c>
      <c r="Y82" s="20">
        <v>123</v>
      </c>
      <c r="Z82" s="47"/>
    </row>
    <row r="83" s="6" customFormat="1" ht="235" customHeight="1" spans="1:26">
      <c r="A83" s="20">
        <v>76</v>
      </c>
      <c r="B83" s="20" t="s">
        <v>86</v>
      </c>
      <c r="C83" s="20" t="s">
        <v>100</v>
      </c>
      <c r="D83" s="20" t="s">
        <v>101</v>
      </c>
      <c r="E83" s="20" t="s">
        <v>477</v>
      </c>
      <c r="F83" s="20" t="s">
        <v>478</v>
      </c>
      <c r="G83" s="20" t="s">
        <v>479</v>
      </c>
      <c r="H83" s="21" t="s">
        <v>92</v>
      </c>
      <c r="I83" s="20" t="s">
        <v>480</v>
      </c>
      <c r="J83" s="20" t="s">
        <v>138</v>
      </c>
      <c r="K83" s="20" t="s">
        <v>244</v>
      </c>
      <c r="L83" s="20" t="s">
        <v>95</v>
      </c>
      <c r="M83" s="31" t="s">
        <v>481</v>
      </c>
      <c r="N83" s="32" t="s">
        <v>482</v>
      </c>
      <c r="O83" s="20">
        <v>473.1615</v>
      </c>
      <c r="P83" s="20">
        <v>473.1615</v>
      </c>
      <c r="Q83" s="20"/>
      <c r="R83" s="20" t="s">
        <v>483</v>
      </c>
      <c r="S83" s="20" t="s">
        <v>106</v>
      </c>
      <c r="T83" s="20">
        <v>19</v>
      </c>
      <c r="U83" s="20">
        <v>868</v>
      </c>
      <c r="V83" s="20">
        <v>1865</v>
      </c>
      <c r="W83" s="20">
        <v>11</v>
      </c>
      <c r="X83" s="20">
        <v>530</v>
      </c>
      <c r="Y83" s="20">
        <v>1088</v>
      </c>
      <c r="Z83" s="47"/>
    </row>
    <row r="84" s="6" customFormat="1" ht="214" customHeight="1" spans="1:26">
      <c r="A84" s="20">
        <v>77</v>
      </c>
      <c r="B84" s="20" t="s">
        <v>86</v>
      </c>
      <c r="C84" s="20" t="s">
        <v>100</v>
      </c>
      <c r="D84" s="20" t="s">
        <v>101</v>
      </c>
      <c r="E84" s="20" t="s">
        <v>477</v>
      </c>
      <c r="F84" s="20" t="s">
        <v>484</v>
      </c>
      <c r="G84" s="20" t="s">
        <v>485</v>
      </c>
      <c r="H84" s="21" t="s">
        <v>92</v>
      </c>
      <c r="I84" s="20" t="s">
        <v>486</v>
      </c>
      <c r="J84" s="20" t="s">
        <v>138</v>
      </c>
      <c r="K84" s="20" t="s">
        <v>244</v>
      </c>
      <c r="L84" s="20" t="s">
        <v>95</v>
      </c>
      <c r="M84" s="31" t="s">
        <v>481</v>
      </c>
      <c r="N84" s="32" t="s">
        <v>487</v>
      </c>
      <c r="O84" s="20">
        <v>369.236</v>
      </c>
      <c r="P84" s="20">
        <v>369.236</v>
      </c>
      <c r="Q84" s="20"/>
      <c r="R84" s="20" t="s">
        <v>488</v>
      </c>
      <c r="S84" s="20" t="s">
        <v>106</v>
      </c>
      <c r="T84" s="20">
        <v>17</v>
      </c>
      <c r="U84" s="20">
        <v>771</v>
      </c>
      <c r="V84" s="20">
        <v>1570</v>
      </c>
      <c r="W84" s="20">
        <v>10</v>
      </c>
      <c r="X84" s="20">
        <v>462</v>
      </c>
      <c r="Y84" s="20">
        <v>990</v>
      </c>
      <c r="Z84" s="47"/>
    </row>
    <row r="85" s="6" customFormat="1" ht="103" customHeight="1" spans="1:26">
      <c r="A85" s="20">
        <v>78</v>
      </c>
      <c r="B85" s="20" t="s">
        <v>86</v>
      </c>
      <c r="C85" s="20" t="s">
        <v>100</v>
      </c>
      <c r="D85" s="20" t="s">
        <v>101</v>
      </c>
      <c r="E85" s="20" t="s">
        <v>477</v>
      </c>
      <c r="F85" s="20" t="s">
        <v>489</v>
      </c>
      <c r="G85" s="20" t="s">
        <v>490</v>
      </c>
      <c r="H85" s="21" t="s">
        <v>92</v>
      </c>
      <c r="I85" s="20" t="s">
        <v>491</v>
      </c>
      <c r="J85" s="20" t="s">
        <v>138</v>
      </c>
      <c r="K85" s="20" t="s">
        <v>244</v>
      </c>
      <c r="L85" s="20" t="s">
        <v>95</v>
      </c>
      <c r="M85" s="31" t="s">
        <v>481</v>
      </c>
      <c r="N85" s="32" t="s">
        <v>492</v>
      </c>
      <c r="O85" s="20">
        <v>29.196</v>
      </c>
      <c r="P85" s="20">
        <v>29.196</v>
      </c>
      <c r="Q85" s="20"/>
      <c r="R85" s="20" t="s">
        <v>305</v>
      </c>
      <c r="S85" s="20" t="s">
        <v>306</v>
      </c>
      <c r="T85" s="20">
        <v>3</v>
      </c>
      <c r="U85" s="20">
        <v>51</v>
      </c>
      <c r="V85" s="20">
        <v>151</v>
      </c>
      <c r="W85" s="20">
        <v>3</v>
      </c>
      <c r="X85" s="20">
        <v>12</v>
      </c>
      <c r="Y85" s="20">
        <v>24</v>
      </c>
      <c r="Z85" s="47"/>
    </row>
    <row r="86" s="6" customFormat="1" ht="238" customHeight="1" spans="1:26">
      <c r="A86" s="20">
        <v>79</v>
      </c>
      <c r="B86" s="20" t="s">
        <v>86</v>
      </c>
      <c r="C86" s="20" t="s">
        <v>100</v>
      </c>
      <c r="D86" s="20" t="s">
        <v>101</v>
      </c>
      <c r="E86" s="20" t="s">
        <v>477</v>
      </c>
      <c r="F86" s="20" t="s">
        <v>493</v>
      </c>
      <c r="G86" s="20" t="s">
        <v>494</v>
      </c>
      <c r="H86" s="21" t="s">
        <v>92</v>
      </c>
      <c r="I86" s="20" t="s">
        <v>495</v>
      </c>
      <c r="J86" s="20" t="s">
        <v>138</v>
      </c>
      <c r="K86" s="20" t="s">
        <v>244</v>
      </c>
      <c r="L86" s="20" t="s">
        <v>95</v>
      </c>
      <c r="M86" s="31" t="s">
        <v>481</v>
      </c>
      <c r="N86" s="32" t="s">
        <v>496</v>
      </c>
      <c r="O86" s="20">
        <v>70.325</v>
      </c>
      <c r="P86" s="20">
        <v>70.325</v>
      </c>
      <c r="Q86" s="20"/>
      <c r="R86" s="20" t="s">
        <v>497</v>
      </c>
      <c r="S86" s="20" t="s">
        <v>106</v>
      </c>
      <c r="T86" s="20">
        <v>18</v>
      </c>
      <c r="U86" s="20">
        <v>697</v>
      </c>
      <c r="V86" s="20">
        <v>1565</v>
      </c>
      <c r="W86" s="20">
        <v>11</v>
      </c>
      <c r="X86" s="20">
        <v>429</v>
      </c>
      <c r="Y86" s="20">
        <v>928</v>
      </c>
      <c r="Z86" s="47"/>
    </row>
    <row r="87" s="6" customFormat="1" ht="72" customHeight="1" spans="1:26">
      <c r="A87" s="20">
        <v>80</v>
      </c>
      <c r="B87" s="20" t="s">
        <v>125</v>
      </c>
      <c r="C87" s="20" t="s">
        <v>126</v>
      </c>
      <c r="D87" s="20" t="s">
        <v>127</v>
      </c>
      <c r="E87" s="20" t="s">
        <v>477</v>
      </c>
      <c r="F87" s="20" t="s">
        <v>498</v>
      </c>
      <c r="G87" s="20" t="s">
        <v>499</v>
      </c>
      <c r="H87" s="21" t="s">
        <v>92</v>
      </c>
      <c r="I87" s="20" t="s">
        <v>500</v>
      </c>
      <c r="J87" s="20" t="s">
        <v>138</v>
      </c>
      <c r="K87" s="20" t="s">
        <v>244</v>
      </c>
      <c r="L87" s="20" t="s">
        <v>95</v>
      </c>
      <c r="M87" s="31" t="s">
        <v>501</v>
      </c>
      <c r="N87" s="32" t="s">
        <v>502</v>
      </c>
      <c r="O87" s="20">
        <v>314</v>
      </c>
      <c r="P87" s="20">
        <v>314</v>
      </c>
      <c r="Q87" s="20"/>
      <c r="R87" s="20" t="s">
        <v>503</v>
      </c>
      <c r="S87" s="20" t="s">
        <v>134</v>
      </c>
      <c r="T87" s="20">
        <v>4</v>
      </c>
      <c r="U87" s="20">
        <v>679</v>
      </c>
      <c r="V87" s="20">
        <v>1519</v>
      </c>
      <c r="W87" s="20">
        <v>2</v>
      </c>
      <c r="X87" s="20">
        <v>206</v>
      </c>
      <c r="Y87" s="20">
        <v>373</v>
      </c>
      <c r="Z87" s="47"/>
    </row>
    <row r="88" s="6" customFormat="1" ht="244" customHeight="1" spans="1:26">
      <c r="A88" s="20">
        <v>81</v>
      </c>
      <c r="B88" s="20" t="s">
        <v>86</v>
      </c>
      <c r="C88" s="20" t="s">
        <v>87</v>
      </c>
      <c r="D88" s="20" t="s">
        <v>88</v>
      </c>
      <c r="E88" s="20" t="s">
        <v>477</v>
      </c>
      <c r="F88" s="20" t="s">
        <v>478</v>
      </c>
      <c r="G88" s="20" t="s">
        <v>504</v>
      </c>
      <c r="H88" s="21" t="s">
        <v>92</v>
      </c>
      <c r="I88" s="20" t="s">
        <v>505</v>
      </c>
      <c r="J88" s="20" t="s">
        <v>138</v>
      </c>
      <c r="K88" s="20" t="s">
        <v>244</v>
      </c>
      <c r="L88" s="20" t="s">
        <v>95</v>
      </c>
      <c r="M88" s="31" t="s">
        <v>481</v>
      </c>
      <c r="N88" s="32" t="s">
        <v>436</v>
      </c>
      <c r="O88" s="20">
        <v>60</v>
      </c>
      <c r="P88" s="20">
        <v>60</v>
      </c>
      <c r="Q88" s="20"/>
      <c r="R88" s="20" t="s">
        <v>305</v>
      </c>
      <c r="S88" s="20" t="s">
        <v>306</v>
      </c>
      <c r="T88" s="20">
        <v>12</v>
      </c>
      <c r="U88" s="20">
        <v>510</v>
      </c>
      <c r="V88" s="20">
        <v>1027</v>
      </c>
      <c r="W88" s="20">
        <v>11</v>
      </c>
      <c r="X88" s="20">
        <v>510</v>
      </c>
      <c r="Y88" s="20">
        <v>1027</v>
      </c>
      <c r="Z88" s="47"/>
    </row>
    <row r="89" s="6" customFormat="1" ht="236" customHeight="1" spans="1:26">
      <c r="A89" s="20">
        <v>82</v>
      </c>
      <c r="B89" s="20" t="s">
        <v>125</v>
      </c>
      <c r="C89" s="20" t="s">
        <v>147</v>
      </c>
      <c r="D89" s="20" t="s">
        <v>148</v>
      </c>
      <c r="E89" s="20" t="s">
        <v>477</v>
      </c>
      <c r="F89" s="20" t="s">
        <v>493</v>
      </c>
      <c r="G89" s="20" t="s">
        <v>506</v>
      </c>
      <c r="H89" s="21" t="s">
        <v>92</v>
      </c>
      <c r="I89" s="20" t="s">
        <v>507</v>
      </c>
      <c r="J89" s="20" t="s">
        <v>138</v>
      </c>
      <c r="K89" s="20" t="s">
        <v>244</v>
      </c>
      <c r="L89" s="20" t="s">
        <v>95</v>
      </c>
      <c r="M89" s="31" t="s">
        <v>508</v>
      </c>
      <c r="N89" s="32" t="s">
        <v>509</v>
      </c>
      <c r="O89" s="20">
        <v>50</v>
      </c>
      <c r="P89" s="20">
        <v>50</v>
      </c>
      <c r="Q89" s="20"/>
      <c r="R89" s="20" t="s">
        <v>356</v>
      </c>
      <c r="S89" s="20" t="s">
        <v>134</v>
      </c>
      <c r="T89" s="20">
        <v>18</v>
      </c>
      <c r="U89" s="20">
        <v>3948</v>
      </c>
      <c r="V89" s="20">
        <v>9199</v>
      </c>
      <c r="W89" s="20">
        <v>11</v>
      </c>
      <c r="X89" s="20">
        <v>1094</v>
      </c>
      <c r="Y89" s="20">
        <v>2176</v>
      </c>
      <c r="Z89" s="47"/>
    </row>
    <row r="90" s="6" customFormat="1" ht="84" customHeight="1" spans="1:26">
      <c r="A90" s="20">
        <v>83</v>
      </c>
      <c r="B90" s="20" t="s">
        <v>125</v>
      </c>
      <c r="C90" s="20" t="s">
        <v>126</v>
      </c>
      <c r="D90" s="20" t="s">
        <v>127</v>
      </c>
      <c r="E90" s="20" t="s">
        <v>477</v>
      </c>
      <c r="F90" s="20" t="s">
        <v>493</v>
      </c>
      <c r="G90" s="20" t="s">
        <v>510</v>
      </c>
      <c r="H90" s="21" t="s">
        <v>92</v>
      </c>
      <c r="I90" s="20" t="s">
        <v>511</v>
      </c>
      <c r="J90" s="20" t="s">
        <v>460</v>
      </c>
      <c r="K90" s="20" t="s">
        <v>244</v>
      </c>
      <c r="L90" s="20" t="s">
        <v>95</v>
      </c>
      <c r="M90" s="31" t="s">
        <v>501</v>
      </c>
      <c r="N90" s="32" t="s">
        <v>512</v>
      </c>
      <c r="O90" s="20">
        <v>20</v>
      </c>
      <c r="P90" s="20">
        <v>20</v>
      </c>
      <c r="Q90" s="20"/>
      <c r="R90" s="20" t="s">
        <v>513</v>
      </c>
      <c r="S90" s="20" t="s">
        <v>134</v>
      </c>
      <c r="T90" s="20">
        <v>18</v>
      </c>
      <c r="U90" s="20">
        <v>3948</v>
      </c>
      <c r="V90" s="20">
        <v>9199</v>
      </c>
      <c r="W90" s="20">
        <v>11</v>
      </c>
      <c r="X90" s="20">
        <v>1094</v>
      </c>
      <c r="Y90" s="20">
        <v>2176</v>
      </c>
      <c r="Z90" s="47"/>
    </row>
    <row r="91" s="6" customFormat="1" ht="166" customHeight="1" spans="1:26">
      <c r="A91" s="20">
        <v>84</v>
      </c>
      <c r="B91" s="20" t="s">
        <v>86</v>
      </c>
      <c r="C91" s="20" t="s">
        <v>100</v>
      </c>
      <c r="D91" s="20" t="s">
        <v>101</v>
      </c>
      <c r="E91" s="20" t="s">
        <v>477</v>
      </c>
      <c r="F91" s="20" t="s">
        <v>514</v>
      </c>
      <c r="G91" s="20" t="s">
        <v>515</v>
      </c>
      <c r="H91" s="21" t="s">
        <v>92</v>
      </c>
      <c r="I91" s="20" t="s">
        <v>516</v>
      </c>
      <c r="J91" s="20" t="s">
        <v>138</v>
      </c>
      <c r="K91" s="20" t="s">
        <v>244</v>
      </c>
      <c r="L91" s="20" t="s">
        <v>95</v>
      </c>
      <c r="M91" s="31" t="s">
        <v>481</v>
      </c>
      <c r="N91" s="32" t="s">
        <v>517</v>
      </c>
      <c r="O91" s="20">
        <v>181.312</v>
      </c>
      <c r="P91" s="20">
        <v>181.312</v>
      </c>
      <c r="Q91" s="20"/>
      <c r="R91" s="20" t="s">
        <v>497</v>
      </c>
      <c r="S91" s="20" t="s">
        <v>106</v>
      </c>
      <c r="T91" s="20">
        <v>12</v>
      </c>
      <c r="U91" s="20">
        <v>26</v>
      </c>
      <c r="V91" s="20">
        <v>73</v>
      </c>
      <c r="W91" s="20">
        <v>7</v>
      </c>
      <c r="X91" s="20">
        <v>4</v>
      </c>
      <c r="Y91" s="20">
        <v>9</v>
      </c>
      <c r="Z91" s="47"/>
    </row>
    <row r="92" s="6" customFormat="1" ht="82" customHeight="1" spans="1:26">
      <c r="A92" s="20">
        <v>85</v>
      </c>
      <c r="B92" s="20" t="s">
        <v>86</v>
      </c>
      <c r="C92" s="20" t="s">
        <v>100</v>
      </c>
      <c r="D92" s="20" t="s">
        <v>101</v>
      </c>
      <c r="E92" s="20" t="s">
        <v>477</v>
      </c>
      <c r="F92" s="20" t="s">
        <v>518</v>
      </c>
      <c r="G92" s="20" t="s">
        <v>519</v>
      </c>
      <c r="H92" s="21" t="s">
        <v>92</v>
      </c>
      <c r="I92" s="20" t="s">
        <v>520</v>
      </c>
      <c r="J92" s="20" t="s">
        <v>138</v>
      </c>
      <c r="K92" s="20" t="s">
        <v>244</v>
      </c>
      <c r="L92" s="20" t="s">
        <v>95</v>
      </c>
      <c r="M92" s="31" t="s">
        <v>521</v>
      </c>
      <c r="N92" s="32" t="s">
        <v>522</v>
      </c>
      <c r="O92" s="20">
        <v>15.865</v>
      </c>
      <c r="P92" s="20">
        <v>15.865</v>
      </c>
      <c r="Q92" s="20"/>
      <c r="R92" s="20" t="s">
        <v>523</v>
      </c>
      <c r="S92" s="20" t="s">
        <v>99</v>
      </c>
      <c r="T92" s="20">
        <v>2</v>
      </c>
      <c r="U92" s="20">
        <v>390</v>
      </c>
      <c r="V92" s="20">
        <v>933</v>
      </c>
      <c r="W92" s="20">
        <v>2</v>
      </c>
      <c r="X92" s="20">
        <v>134</v>
      </c>
      <c r="Y92" s="20">
        <v>297</v>
      </c>
      <c r="Z92" s="47"/>
    </row>
    <row r="93" s="6" customFormat="1" ht="161" customHeight="1" spans="1:26">
      <c r="A93" s="20">
        <v>86</v>
      </c>
      <c r="B93" s="20" t="s">
        <v>86</v>
      </c>
      <c r="C93" s="20" t="s">
        <v>235</v>
      </c>
      <c r="D93" s="20" t="s">
        <v>135</v>
      </c>
      <c r="E93" s="20" t="s">
        <v>477</v>
      </c>
      <c r="F93" s="20" t="s">
        <v>524</v>
      </c>
      <c r="G93" s="20" t="s">
        <v>525</v>
      </c>
      <c r="H93" s="21" t="s">
        <v>92</v>
      </c>
      <c r="I93" s="20" t="s">
        <v>526</v>
      </c>
      <c r="J93" s="20" t="s">
        <v>138</v>
      </c>
      <c r="K93" s="20" t="s">
        <v>244</v>
      </c>
      <c r="L93" s="20" t="s">
        <v>95</v>
      </c>
      <c r="M93" s="31" t="s">
        <v>521</v>
      </c>
      <c r="N93" s="32" t="s">
        <v>527</v>
      </c>
      <c r="O93" s="20">
        <v>18</v>
      </c>
      <c r="P93" s="20">
        <v>5.4</v>
      </c>
      <c r="Q93" s="20">
        <v>12.6</v>
      </c>
      <c r="R93" s="20" t="s">
        <v>523</v>
      </c>
      <c r="S93" s="20" t="s">
        <v>99</v>
      </c>
      <c r="T93" s="20">
        <v>1</v>
      </c>
      <c r="U93" s="20">
        <v>162</v>
      </c>
      <c r="V93" s="20">
        <v>403</v>
      </c>
      <c r="W93" s="20">
        <v>1</v>
      </c>
      <c r="X93" s="20">
        <v>55</v>
      </c>
      <c r="Y93" s="20">
        <v>114</v>
      </c>
      <c r="Z93" s="47"/>
    </row>
    <row r="94" s="6" customFormat="1" ht="173" customHeight="1" spans="1:26">
      <c r="A94" s="20">
        <v>87</v>
      </c>
      <c r="B94" s="20" t="s">
        <v>86</v>
      </c>
      <c r="C94" s="20" t="s">
        <v>100</v>
      </c>
      <c r="D94" s="20" t="s">
        <v>101</v>
      </c>
      <c r="E94" s="20" t="s">
        <v>477</v>
      </c>
      <c r="F94" s="20" t="s">
        <v>528</v>
      </c>
      <c r="G94" s="20" t="s">
        <v>529</v>
      </c>
      <c r="H94" s="21" t="s">
        <v>92</v>
      </c>
      <c r="I94" s="20" t="s">
        <v>530</v>
      </c>
      <c r="J94" s="20" t="s">
        <v>138</v>
      </c>
      <c r="K94" s="20" t="s">
        <v>244</v>
      </c>
      <c r="L94" s="40" t="s">
        <v>95</v>
      </c>
      <c r="M94" s="31" t="s">
        <v>531</v>
      </c>
      <c r="N94" s="32" t="s">
        <v>532</v>
      </c>
      <c r="O94" s="20">
        <v>24</v>
      </c>
      <c r="P94" s="20">
        <v>24</v>
      </c>
      <c r="Q94" s="20"/>
      <c r="R94" s="20" t="s">
        <v>533</v>
      </c>
      <c r="S94" s="20" t="s">
        <v>241</v>
      </c>
      <c r="T94" s="20">
        <v>10</v>
      </c>
      <c r="U94" s="20">
        <v>14</v>
      </c>
      <c r="V94" s="20">
        <v>24</v>
      </c>
      <c r="W94" s="20">
        <v>6</v>
      </c>
      <c r="X94" s="20">
        <v>14</v>
      </c>
      <c r="Y94" s="20">
        <v>24</v>
      </c>
      <c r="Z94" s="47"/>
    </row>
    <row r="95" s="6" customFormat="1" ht="71" customHeight="1" spans="1:26">
      <c r="A95" s="20">
        <v>88</v>
      </c>
      <c r="B95" s="20" t="s">
        <v>125</v>
      </c>
      <c r="C95" s="20" t="s">
        <v>147</v>
      </c>
      <c r="D95" s="20" t="s">
        <v>148</v>
      </c>
      <c r="E95" s="20" t="s">
        <v>477</v>
      </c>
      <c r="F95" s="20" t="s">
        <v>534</v>
      </c>
      <c r="G95" s="20" t="s">
        <v>535</v>
      </c>
      <c r="H95" s="21" t="s">
        <v>92</v>
      </c>
      <c r="I95" s="20" t="s">
        <v>536</v>
      </c>
      <c r="J95" s="20" t="s">
        <v>138</v>
      </c>
      <c r="K95" s="20" t="s">
        <v>244</v>
      </c>
      <c r="L95" s="20" t="s">
        <v>95</v>
      </c>
      <c r="M95" s="31" t="s">
        <v>508</v>
      </c>
      <c r="N95" s="32" t="s">
        <v>537</v>
      </c>
      <c r="O95" s="20">
        <v>159</v>
      </c>
      <c r="P95" s="20">
        <v>159</v>
      </c>
      <c r="Q95" s="20"/>
      <c r="R95" s="20" t="s">
        <v>356</v>
      </c>
      <c r="S95" s="20" t="s">
        <v>134</v>
      </c>
      <c r="T95" s="20">
        <v>1</v>
      </c>
      <c r="U95" s="20">
        <v>67</v>
      </c>
      <c r="V95" s="20">
        <v>152</v>
      </c>
      <c r="W95" s="20">
        <v>1</v>
      </c>
      <c r="X95" s="20">
        <v>11</v>
      </c>
      <c r="Y95" s="20">
        <v>23</v>
      </c>
      <c r="Z95" s="47"/>
    </row>
    <row r="96" s="6" customFormat="1" ht="72" customHeight="1" spans="1:26">
      <c r="A96" s="20">
        <v>89</v>
      </c>
      <c r="B96" s="20" t="s">
        <v>125</v>
      </c>
      <c r="C96" s="20" t="s">
        <v>147</v>
      </c>
      <c r="D96" s="20" t="s">
        <v>215</v>
      </c>
      <c r="E96" s="20" t="s">
        <v>477</v>
      </c>
      <c r="F96" s="20" t="s">
        <v>538</v>
      </c>
      <c r="G96" s="20" t="s">
        <v>539</v>
      </c>
      <c r="H96" s="21" t="s">
        <v>92</v>
      </c>
      <c r="I96" s="20" t="s">
        <v>540</v>
      </c>
      <c r="J96" s="20" t="s">
        <v>138</v>
      </c>
      <c r="K96" s="20" t="s">
        <v>244</v>
      </c>
      <c r="L96" s="20" t="s">
        <v>95</v>
      </c>
      <c r="M96" s="31" t="s">
        <v>508</v>
      </c>
      <c r="N96" s="20" t="s">
        <v>541</v>
      </c>
      <c r="O96" s="20">
        <v>524.13</v>
      </c>
      <c r="P96" s="20">
        <v>524.13</v>
      </c>
      <c r="Q96" s="20"/>
      <c r="R96" s="20" t="s">
        <v>542</v>
      </c>
      <c r="S96" s="20" t="s">
        <v>134</v>
      </c>
      <c r="T96" s="20">
        <v>1</v>
      </c>
      <c r="U96" s="20">
        <v>174</v>
      </c>
      <c r="V96" s="20">
        <v>416</v>
      </c>
      <c r="W96" s="20">
        <v>1</v>
      </c>
      <c r="X96" s="20">
        <v>68</v>
      </c>
      <c r="Y96" s="20">
        <v>158</v>
      </c>
      <c r="Z96" s="47"/>
    </row>
    <row r="97" s="6" customFormat="1" ht="72" customHeight="1" spans="1:26">
      <c r="A97" s="20">
        <v>90</v>
      </c>
      <c r="B97" s="20" t="s">
        <v>125</v>
      </c>
      <c r="C97" s="20" t="s">
        <v>147</v>
      </c>
      <c r="D97" s="20" t="s">
        <v>215</v>
      </c>
      <c r="E97" s="20" t="s">
        <v>477</v>
      </c>
      <c r="F97" s="20" t="s">
        <v>543</v>
      </c>
      <c r="G97" s="20" t="s">
        <v>544</v>
      </c>
      <c r="H97" s="21" t="s">
        <v>92</v>
      </c>
      <c r="I97" s="20" t="s">
        <v>545</v>
      </c>
      <c r="J97" s="20" t="s">
        <v>138</v>
      </c>
      <c r="K97" s="20" t="s">
        <v>244</v>
      </c>
      <c r="L97" s="20" t="s">
        <v>95</v>
      </c>
      <c r="M97" s="31" t="s">
        <v>508</v>
      </c>
      <c r="N97" s="20" t="s">
        <v>546</v>
      </c>
      <c r="O97" s="20">
        <v>117.8</v>
      </c>
      <c r="P97" s="20">
        <v>117.8</v>
      </c>
      <c r="Q97" s="20"/>
      <c r="R97" s="20" t="s">
        <v>542</v>
      </c>
      <c r="S97" s="20" t="s">
        <v>134</v>
      </c>
      <c r="T97" s="20">
        <v>1</v>
      </c>
      <c r="U97" s="20">
        <v>164</v>
      </c>
      <c r="V97" s="20">
        <v>398</v>
      </c>
      <c r="W97" s="20">
        <v>0</v>
      </c>
      <c r="X97" s="20">
        <v>43</v>
      </c>
      <c r="Y97" s="20">
        <v>88</v>
      </c>
      <c r="Z97" s="47"/>
    </row>
    <row r="98" s="6" customFormat="1" ht="112" customHeight="1" spans="1:26">
      <c r="A98" s="20">
        <v>91</v>
      </c>
      <c r="B98" s="20" t="s">
        <v>86</v>
      </c>
      <c r="C98" s="20" t="s">
        <v>100</v>
      </c>
      <c r="D98" s="20" t="s">
        <v>101</v>
      </c>
      <c r="E98" s="20" t="s">
        <v>547</v>
      </c>
      <c r="F98" s="20" t="s">
        <v>548</v>
      </c>
      <c r="G98" s="20" t="s">
        <v>549</v>
      </c>
      <c r="H98" s="21" t="s">
        <v>92</v>
      </c>
      <c r="I98" s="20" t="s">
        <v>550</v>
      </c>
      <c r="J98" s="20" t="s">
        <v>138</v>
      </c>
      <c r="K98" s="20" t="s">
        <v>551</v>
      </c>
      <c r="L98" s="20" t="s">
        <v>95</v>
      </c>
      <c r="M98" s="31" t="s">
        <v>552</v>
      </c>
      <c r="N98" s="32" t="s">
        <v>553</v>
      </c>
      <c r="O98" s="22">
        <v>69.19</v>
      </c>
      <c r="P98" s="22">
        <v>69.19</v>
      </c>
      <c r="Q98" s="22"/>
      <c r="R98" s="20" t="s">
        <v>554</v>
      </c>
      <c r="S98" s="20" t="s">
        <v>278</v>
      </c>
      <c r="T98" s="22">
        <v>12</v>
      </c>
      <c r="U98" s="22">
        <v>278</v>
      </c>
      <c r="V98" s="22">
        <v>640</v>
      </c>
      <c r="W98" s="22">
        <v>11</v>
      </c>
      <c r="X98" s="22">
        <v>278</v>
      </c>
      <c r="Y98" s="22">
        <v>640</v>
      </c>
      <c r="Z98" s="47"/>
    </row>
    <row r="99" s="6" customFormat="1" ht="101" customHeight="1" spans="1:26">
      <c r="A99" s="20">
        <v>92</v>
      </c>
      <c r="B99" s="20" t="s">
        <v>86</v>
      </c>
      <c r="C99" s="20" t="s">
        <v>100</v>
      </c>
      <c r="D99" s="20" t="s">
        <v>101</v>
      </c>
      <c r="E99" s="20" t="s">
        <v>547</v>
      </c>
      <c r="F99" s="20" t="s">
        <v>548</v>
      </c>
      <c r="G99" s="20" t="s">
        <v>555</v>
      </c>
      <c r="H99" s="21" t="s">
        <v>92</v>
      </c>
      <c r="I99" s="20" t="s">
        <v>550</v>
      </c>
      <c r="J99" s="20" t="s">
        <v>138</v>
      </c>
      <c r="K99" s="20" t="s">
        <v>551</v>
      </c>
      <c r="L99" s="20" t="s">
        <v>95</v>
      </c>
      <c r="M99" s="31" t="s">
        <v>552</v>
      </c>
      <c r="N99" s="32" t="s">
        <v>556</v>
      </c>
      <c r="O99" s="22">
        <v>119.1</v>
      </c>
      <c r="P99" s="22">
        <v>119.1</v>
      </c>
      <c r="Q99" s="20"/>
      <c r="R99" s="20" t="s">
        <v>557</v>
      </c>
      <c r="S99" s="20" t="s">
        <v>278</v>
      </c>
      <c r="T99" s="20">
        <v>12</v>
      </c>
      <c r="U99" s="22">
        <v>427</v>
      </c>
      <c r="V99" s="22">
        <v>992</v>
      </c>
      <c r="W99" s="20">
        <v>11</v>
      </c>
      <c r="X99" s="22">
        <v>275</v>
      </c>
      <c r="Y99" s="22">
        <v>628</v>
      </c>
      <c r="Z99" s="47"/>
    </row>
    <row r="100" s="6" customFormat="1" ht="90" customHeight="1" spans="1:26">
      <c r="A100" s="20">
        <v>93</v>
      </c>
      <c r="B100" s="20" t="s">
        <v>86</v>
      </c>
      <c r="C100" s="20" t="s">
        <v>100</v>
      </c>
      <c r="D100" s="20" t="s">
        <v>101</v>
      </c>
      <c r="E100" s="20" t="s">
        <v>547</v>
      </c>
      <c r="F100" s="20" t="s">
        <v>558</v>
      </c>
      <c r="G100" s="20" t="s">
        <v>559</v>
      </c>
      <c r="H100" s="21" t="s">
        <v>92</v>
      </c>
      <c r="I100" s="20" t="s">
        <v>558</v>
      </c>
      <c r="J100" s="20" t="s">
        <v>138</v>
      </c>
      <c r="K100" s="20" t="s">
        <v>551</v>
      </c>
      <c r="L100" s="20" t="s">
        <v>95</v>
      </c>
      <c r="M100" s="31" t="s">
        <v>552</v>
      </c>
      <c r="N100" s="32" t="s">
        <v>560</v>
      </c>
      <c r="O100" s="22">
        <v>6.75</v>
      </c>
      <c r="P100" s="22">
        <v>6.75</v>
      </c>
      <c r="Q100" s="20"/>
      <c r="R100" s="20" t="s">
        <v>561</v>
      </c>
      <c r="S100" s="20" t="s">
        <v>278</v>
      </c>
      <c r="T100" s="20">
        <v>2</v>
      </c>
      <c r="U100" s="22">
        <v>53</v>
      </c>
      <c r="V100" s="22">
        <v>111</v>
      </c>
      <c r="W100" s="22">
        <v>2</v>
      </c>
      <c r="X100" s="22">
        <v>53</v>
      </c>
      <c r="Y100" s="22">
        <v>111</v>
      </c>
      <c r="Z100" s="47"/>
    </row>
    <row r="101" s="6" customFormat="1" ht="87" customHeight="1" spans="1:26">
      <c r="A101" s="20">
        <v>94</v>
      </c>
      <c r="B101" s="20" t="s">
        <v>86</v>
      </c>
      <c r="C101" s="20" t="s">
        <v>100</v>
      </c>
      <c r="D101" s="20" t="s">
        <v>101</v>
      </c>
      <c r="E101" s="20" t="s">
        <v>547</v>
      </c>
      <c r="F101" s="20" t="s">
        <v>562</v>
      </c>
      <c r="G101" s="20" t="s">
        <v>563</v>
      </c>
      <c r="H101" s="21" t="s">
        <v>92</v>
      </c>
      <c r="I101" s="20" t="s">
        <v>564</v>
      </c>
      <c r="J101" s="20" t="s">
        <v>274</v>
      </c>
      <c r="K101" s="20" t="s">
        <v>551</v>
      </c>
      <c r="L101" s="20" t="s">
        <v>95</v>
      </c>
      <c r="M101" s="31" t="s">
        <v>565</v>
      </c>
      <c r="N101" s="32" t="s">
        <v>566</v>
      </c>
      <c r="O101" s="22">
        <v>23.9613</v>
      </c>
      <c r="P101" s="22">
        <v>23.9613</v>
      </c>
      <c r="Q101" s="20"/>
      <c r="R101" s="20" t="s">
        <v>305</v>
      </c>
      <c r="S101" s="20" t="s">
        <v>306</v>
      </c>
      <c r="T101" s="20">
        <v>2</v>
      </c>
      <c r="U101" s="22">
        <v>46</v>
      </c>
      <c r="V101" s="22">
        <v>107</v>
      </c>
      <c r="W101" s="22">
        <v>2</v>
      </c>
      <c r="X101" s="22">
        <v>19</v>
      </c>
      <c r="Y101" s="22">
        <v>39</v>
      </c>
      <c r="Z101" s="47"/>
    </row>
    <row r="102" s="6" customFormat="1" ht="104" customHeight="1" spans="1:26">
      <c r="A102" s="20">
        <v>95</v>
      </c>
      <c r="B102" s="20" t="s">
        <v>86</v>
      </c>
      <c r="C102" s="20" t="s">
        <v>87</v>
      </c>
      <c r="D102" s="20" t="s">
        <v>88</v>
      </c>
      <c r="E102" s="20" t="s">
        <v>547</v>
      </c>
      <c r="F102" s="20" t="s">
        <v>567</v>
      </c>
      <c r="G102" s="20" t="s">
        <v>568</v>
      </c>
      <c r="H102" s="21" t="s">
        <v>92</v>
      </c>
      <c r="I102" s="20" t="s">
        <v>569</v>
      </c>
      <c r="J102" s="20" t="s">
        <v>138</v>
      </c>
      <c r="K102" s="20" t="s">
        <v>244</v>
      </c>
      <c r="L102" s="20" t="s">
        <v>95</v>
      </c>
      <c r="M102" s="31" t="s">
        <v>570</v>
      </c>
      <c r="N102" s="32" t="s">
        <v>571</v>
      </c>
      <c r="O102" s="20">
        <v>34</v>
      </c>
      <c r="P102" s="20">
        <v>34</v>
      </c>
      <c r="Q102" s="20"/>
      <c r="R102" s="20" t="s">
        <v>572</v>
      </c>
      <c r="S102" s="20" t="s">
        <v>99</v>
      </c>
      <c r="T102" s="20">
        <v>12</v>
      </c>
      <c r="U102" s="22">
        <v>206</v>
      </c>
      <c r="V102" s="22">
        <v>411</v>
      </c>
      <c r="W102" s="22">
        <v>11</v>
      </c>
      <c r="X102" s="22">
        <v>206</v>
      </c>
      <c r="Y102" s="22">
        <v>411</v>
      </c>
      <c r="Z102" s="47"/>
    </row>
    <row r="103" s="6" customFormat="1" ht="94" customHeight="1" spans="1:26">
      <c r="A103" s="20">
        <v>96</v>
      </c>
      <c r="B103" s="20" t="s">
        <v>125</v>
      </c>
      <c r="C103" s="20" t="s">
        <v>126</v>
      </c>
      <c r="D103" s="20" t="s">
        <v>127</v>
      </c>
      <c r="E103" s="20" t="s">
        <v>547</v>
      </c>
      <c r="F103" s="20" t="s">
        <v>573</v>
      </c>
      <c r="G103" s="20" t="s">
        <v>574</v>
      </c>
      <c r="H103" s="21" t="s">
        <v>92</v>
      </c>
      <c r="I103" s="20" t="s">
        <v>575</v>
      </c>
      <c r="J103" s="20" t="s">
        <v>138</v>
      </c>
      <c r="K103" s="20" t="s">
        <v>576</v>
      </c>
      <c r="L103" s="20" t="s">
        <v>95</v>
      </c>
      <c r="M103" s="31" t="s">
        <v>577</v>
      </c>
      <c r="N103" s="32" t="s">
        <v>578</v>
      </c>
      <c r="O103" s="20">
        <v>130</v>
      </c>
      <c r="P103" s="20">
        <v>130</v>
      </c>
      <c r="Q103" s="20"/>
      <c r="R103" s="20" t="s">
        <v>579</v>
      </c>
      <c r="S103" s="20" t="s">
        <v>253</v>
      </c>
      <c r="T103" s="22">
        <v>7</v>
      </c>
      <c r="U103" s="20">
        <v>2128</v>
      </c>
      <c r="V103" s="20">
        <v>5143</v>
      </c>
      <c r="W103" s="22">
        <v>7</v>
      </c>
      <c r="X103" s="20">
        <v>461</v>
      </c>
      <c r="Y103" s="20">
        <v>873</v>
      </c>
      <c r="Z103" s="47"/>
    </row>
    <row r="104" s="6" customFormat="1" ht="195" customHeight="1" spans="1:26">
      <c r="A104" s="20">
        <v>97</v>
      </c>
      <c r="B104" s="20" t="s">
        <v>86</v>
      </c>
      <c r="C104" s="20" t="s">
        <v>235</v>
      </c>
      <c r="D104" s="20" t="s">
        <v>135</v>
      </c>
      <c r="E104" s="20" t="s">
        <v>547</v>
      </c>
      <c r="F104" s="20" t="s">
        <v>580</v>
      </c>
      <c r="G104" s="20" t="s">
        <v>581</v>
      </c>
      <c r="H104" s="21" t="s">
        <v>92</v>
      </c>
      <c r="I104" s="20" t="s">
        <v>547</v>
      </c>
      <c r="J104" s="20" t="s">
        <v>138</v>
      </c>
      <c r="K104" s="20" t="s">
        <v>233</v>
      </c>
      <c r="L104" s="20" t="s">
        <v>95</v>
      </c>
      <c r="M104" s="31" t="s">
        <v>565</v>
      </c>
      <c r="N104" s="20" t="s">
        <v>582</v>
      </c>
      <c r="O104" s="20">
        <v>8</v>
      </c>
      <c r="P104" s="20">
        <v>8</v>
      </c>
      <c r="Q104" s="20"/>
      <c r="R104" s="20" t="s">
        <v>583</v>
      </c>
      <c r="S104" s="20" t="s">
        <v>584</v>
      </c>
      <c r="T104" s="22">
        <v>3</v>
      </c>
      <c r="U104" s="20">
        <v>3</v>
      </c>
      <c r="V104" s="20">
        <v>8</v>
      </c>
      <c r="W104" s="22">
        <v>3</v>
      </c>
      <c r="X104" s="20">
        <v>3</v>
      </c>
      <c r="Y104" s="20">
        <v>8</v>
      </c>
      <c r="Z104" s="47"/>
    </row>
    <row r="105" s="6" customFormat="1" ht="91" customHeight="1" spans="1:26">
      <c r="A105" s="20">
        <v>98</v>
      </c>
      <c r="B105" s="20" t="s">
        <v>125</v>
      </c>
      <c r="C105" s="25" t="s">
        <v>147</v>
      </c>
      <c r="D105" s="20" t="s">
        <v>148</v>
      </c>
      <c r="E105" s="20" t="s">
        <v>547</v>
      </c>
      <c r="F105" s="20" t="s">
        <v>550</v>
      </c>
      <c r="G105" s="20" t="s">
        <v>585</v>
      </c>
      <c r="H105" s="21" t="s">
        <v>92</v>
      </c>
      <c r="I105" s="20" t="s">
        <v>550</v>
      </c>
      <c r="J105" s="20" t="s">
        <v>138</v>
      </c>
      <c r="K105" s="20" t="s">
        <v>576</v>
      </c>
      <c r="L105" s="25" t="s">
        <v>95</v>
      </c>
      <c r="M105" s="31" t="s">
        <v>570</v>
      </c>
      <c r="N105" s="32" t="s">
        <v>586</v>
      </c>
      <c r="O105" s="20">
        <v>16</v>
      </c>
      <c r="P105" s="20">
        <v>16</v>
      </c>
      <c r="Q105" s="20"/>
      <c r="R105" s="20" t="s">
        <v>587</v>
      </c>
      <c r="S105" s="20" t="s">
        <v>134</v>
      </c>
      <c r="T105" s="20">
        <v>12</v>
      </c>
      <c r="U105" s="20">
        <v>2952</v>
      </c>
      <c r="V105" s="20">
        <v>7012</v>
      </c>
      <c r="W105" s="20">
        <v>11</v>
      </c>
      <c r="X105" s="20">
        <v>621</v>
      </c>
      <c r="Y105" s="20">
        <v>1186</v>
      </c>
      <c r="Z105" s="47"/>
    </row>
    <row r="106" s="6" customFormat="1" ht="106" customHeight="1" spans="1:26">
      <c r="A106" s="20">
        <v>99</v>
      </c>
      <c r="B106" s="20" t="s">
        <v>125</v>
      </c>
      <c r="C106" s="20" t="s">
        <v>147</v>
      </c>
      <c r="D106" s="20" t="s">
        <v>588</v>
      </c>
      <c r="E106" s="20" t="s">
        <v>547</v>
      </c>
      <c r="F106" s="20" t="s">
        <v>589</v>
      </c>
      <c r="G106" s="20" t="s">
        <v>590</v>
      </c>
      <c r="H106" s="21" t="s">
        <v>92</v>
      </c>
      <c r="I106" s="20" t="s">
        <v>591</v>
      </c>
      <c r="J106" s="20" t="s">
        <v>138</v>
      </c>
      <c r="K106" s="20" t="s">
        <v>94</v>
      </c>
      <c r="L106" s="25" t="s">
        <v>95</v>
      </c>
      <c r="M106" s="31" t="s">
        <v>570</v>
      </c>
      <c r="N106" s="32" t="s">
        <v>592</v>
      </c>
      <c r="O106" s="20">
        <v>150</v>
      </c>
      <c r="P106" s="20">
        <v>150</v>
      </c>
      <c r="Q106" s="20"/>
      <c r="R106" s="20" t="s">
        <v>587</v>
      </c>
      <c r="S106" s="20" t="s">
        <v>134</v>
      </c>
      <c r="T106" s="20">
        <v>1</v>
      </c>
      <c r="U106" s="20">
        <v>167</v>
      </c>
      <c r="V106" s="20">
        <v>399</v>
      </c>
      <c r="W106" s="20">
        <v>1</v>
      </c>
      <c r="X106" s="20">
        <v>49</v>
      </c>
      <c r="Y106" s="20">
        <v>111</v>
      </c>
      <c r="Z106" s="47"/>
    </row>
    <row r="107" s="6" customFormat="1" ht="176" customHeight="1" spans="1:26">
      <c r="A107" s="20">
        <v>100</v>
      </c>
      <c r="B107" s="25" t="s">
        <v>86</v>
      </c>
      <c r="C107" s="20" t="s">
        <v>100</v>
      </c>
      <c r="D107" s="20" t="s">
        <v>135</v>
      </c>
      <c r="E107" s="20" t="s">
        <v>547</v>
      </c>
      <c r="F107" s="20" t="s">
        <v>593</v>
      </c>
      <c r="G107" s="20" t="s">
        <v>594</v>
      </c>
      <c r="H107" s="21" t="s">
        <v>92</v>
      </c>
      <c r="I107" s="20" t="s">
        <v>595</v>
      </c>
      <c r="J107" s="20" t="s">
        <v>138</v>
      </c>
      <c r="K107" s="20" t="s">
        <v>233</v>
      </c>
      <c r="L107" s="20" t="s">
        <v>95</v>
      </c>
      <c r="M107" s="31" t="s">
        <v>552</v>
      </c>
      <c r="N107" s="32" t="s">
        <v>596</v>
      </c>
      <c r="O107" s="20">
        <v>500</v>
      </c>
      <c r="P107" s="20">
        <v>500</v>
      </c>
      <c r="Q107" s="20"/>
      <c r="R107" s="20" t="s">
        <v>597</v>
      </c>
      <c r="S107" s="20" t="s">
        <v>598</v>
      </c>
      <c r="T107" s="20">
        <v>10</v>
      </c>
      <c r="U107" s="20">
        <v>2802</v>
      </c>
      <c r="V107" s="20">
        <v>6771</v>
      </c>
      <c r="W107" s="20">
        <v>10</v>
      </c>
      <c r="X107" s="20">
        <v>568</v>
      </c>
      <c r="Y107" s="20">
        <v>1094</v>
      </c>
      <c r="Z107" s="47"/>
    </row>
    <row r="108" s="6" customFormat="1" ht="133" customHeight="1" spans="1:26">
      <c r="A108" s="20">
        <v>101</v>
      </c>
      <c r="B108" s="20" t="s">
        <v>86</v>
      </c>
      <c r="C108" s="20" t="s">
        <v>235</v>
      </c>
      <c r="D108" s="20" t="s">
        <v>599</v>
      </c>
      <c r="E108" s="20" t="s">
        <v>547</v>
      </c>
      <c r="F108" s="20" t="s">
        <v>550</v>
      </c>
      <c r="G108" s="20" t="s">
        <v>600</v>
      </c>
      <c r="H108" s="21" t="s">
        <v>92</v>
      </c>
      <c r="I108" s="20" t="s">
        <v>601</v>
      </c>
      <c r="J108" s="20" t="s">
        <v>138</v>
      </c>
      <c r="K108" s="20" t="s">
        <v>233</v>
      </c>
      <c r="L108" s="20" t="s">
        <v>95</v>
      </c>
      <c r="M108" s="31" t="s">
        <v>552</v>
      </c>
      <c r="N108" s="32" t="s">
        <v>602</v>
      </c>
      <c r="O108" s="20">
        <v>128</v>
      </c>
      <c r="P108" s="20">
        <v>128</v>
      </c>
      <c r="Q108" s="20"/>
      <c r="R108" s="20" t="s">
        <v>603</v>
      </c>
      <c r="S108" s="20" t="s">
        <v>604</v>
      </c>
      <c r="T108" s="20">
        <v>12</v>
      </c>
      <c r="U108" s="20">
        <v>2952</v>
      </c>
      <c r="V108" s="20">
        <v>7012</v>
      </c>
      <c r="W108" s="20">
        <v>11</v>
      </c>
      <c r="X108" s="20">
        <v>621</v>
      </c>
      <c r="Y108" s="20">
        <v>1186</v>
      </c>
      <c r="Z108" s="47"/>
    </row>
    <row r="109" s="6" customFormat="1" ht="64" customHeight="1" spans="1:26">
      <c r="A109" s="20">
        <v>102</v>
      </c>
      <c r="B109" s="20" t="s">
        <v>125</v>
      </c>
      <c r="C109" s="20" t="s">
        <v>147</v>
      </c>
      <c r="D109" s="20" t="s">
        <v>370</v>
      </c>
      <c r="E109" s="20" t="s">
        <v>547</v>
      </c>
      <c r="F109" s="20" t="s">
        <v>605</v>
      </c>
      <c r="G109" s="20" t="s">
        <v>606</v>
      </c>
      <c r="H109" s="21" t="s">
        <v>92</v>
      </c>
      <c r="I109" s="20" t="s">
        <v>607</v>
      </c>
      <c r="J109" s="20" t="s">
        <v>138</v>
      </c>
      <c r="K109" s="20" t="s">
        <v>233</v>
      </c>
      <c r="L109" s="20" t="s">
        <v>267</v>
      </c>
      <c r="M109" s="31" t="s">
        <v>608</v>
      </c>
      <c r="N109" s="20" t="s">
        <v>609</v>
      </c>
      <c r="O109" s="20">
        <v>510</v>
      </c>
      <c r="P109" s="20">
        <v>510</v>
      </c>
      <c r="Q109" s="20"/>
      <c r="R109" s="20" t="s">
        <v>610</v>
      </c>
      <c r="S109" s="20" t="s">
        <v>134</v>
      </c>
      <c r="T109" s="20">
        <v>1</v>
      </c>
      <c r="U109" s="20">
        <v>567</v>
      </c>
      <c r="V109" s="20">
        <v>1357</v>
      </c>
      <c r="W109" s="20">
        <v>1</v>
      </c>
      <c r="X109" s="20">
        <v>98</v>
      </c>
      <c r="Y109" s="20">
        <v>173</v>
      </c>
      <c r="Z109" s="47"/>
    </row>
    <row r="110" s="6" customFormat="1" ht="86" customHeight="1" spans="1:26">
      <c r="A110" s="20">
        <v>103</v>
      </c>
      <c r="B110" s="20" t="s">
        <v>86</v>
      </c>
      <c r="C110" s="20" t="s">
        <v>100</v>
      </c>
      <c r="D110" s="20" t="s">
        <v>101</v>
      </c>
      <c r="E110" s="20" t="s">
        <v>611</v>
      </c>
      <c r="F110" s="20" t="s">
        <v>612</v>
      </c>
      <c r="G110" s="20" t="s">
        <v>613</v>
      </c>
      <c r="H110" s="21" t="s">
        <v>92</v>
      </c>
      <c r="I110" s="20" t="s">
        <v>612</v>
      </c>
      <c r="J110" s="20" t="s">
        <v>274</v>
      </c>
      <c r="K110" s="20" t="s">
        <v>237</v>
      </c>
      <c r="L110" s="20" t="s">
        <v>95</v>
      </c>
      <c r="M110" s="31" t="s">
        <v>614</v>
      </c>
      <c r="N110" s="32" t="s">
        <v>615</v>
      </c>
      <c r="O110" s="20">
        <v>360</v>
      </c>
      <c r="P110" s="20">
        <v>360</v>
      </c>
      <c r="Q110" s="20"/>
      <c r="R110" s="20" t="s">
        <v>616</v>
      </c>
      <c r="S110" s="20" t="s">
        <v>617</v>
      </c>
      <c r="T110" s="20">
        <v>16</v>
      </c>
      <c r="U110" s="25">
        <v>2782</v>
      </c>
      <c r="V110" s="25">
        <v>7425</v>
      </c>
      <c r="W110" s="20">
        <v>14</v>
      </c>
      <c r="X110" s="25">
        <v>891</v>
      </c>
      <c r="Y110" s="25">
        <v>2140</v>
      </c>
      <c r="Z110" s="47"/>
    </row>
    <row r="111" s="6" customFormat="1" ht="114" customHeight="1" spans="1:26">
      <c r="A111" s="20">
        <v>104</v>
      </c>
      <c r="B111" s="20" t="s">
        <v>86</v>
      </c>
      <c r="C111" s="20" t="s">
        <v>100</v>
      </c>
      <c r="D111" s="20" t="s">
        <v>101</v>
      </c>
      <c r="E111" s="20" t="s">
        <v>611</v>
      </c>
      <c r="F111" s="20" t="s">
        <v>618</v>
      </c>
      <c r="G111" s="20" t="s">
        <v>619</v>
      </c>
      <c r="H111" s="21" t="s">
        <v>92</v>
      </c>
      <c r="I111" s="20" t="s">
        <v>618</v>
      </c>
      <c r="J111" s="20" t="s">
        <v>274</v>
      </c>
      <c r="K111" s="20" t="s">
        <v>237</v>
      </c>
      <c r="L111" s="20" t="s">
        <v>95</v>
      </c>
      <c r="M111" s="31" t="s">
        <v>614</v>
      </c>
      <c r="N111" s="32" t="s">
        <v>620</v>
      </c>
      <c r="O111" s="20">
        <v>136</v>
      </c>
      <c r="P111" s="20">
        <v>136</v>
      </c>
      <c r="Q111" s="20"/>
      <c r="R111" s="20" t="s">
        <v>621</v>
      </c>
      <c r="S111" s="20" t="s">
        <v>617</v>
      </c>
      <c r="T111" s="20">
        <v>14</v>
      </c>
      <c r="U111" s="25">
        <v>2605</v>
      </c>
      <c r="V111" s="25">
        <v>6970</v>
      </c>
      <c r="W111" s="20">
        <v>12</v>
      </c>
      <c r="X111" s="25">
        <v>873</v>
      </c>
      <c r="Y111" s="25">
        <v>2112</v>
      </c>
      <c r="Z111" s="47"/>
    </row>
    <row r="112" s="6" customFormat="1" ht="74" customHeight="1" spans="1:26">
      <c r="A112" s="20">
        <v>105</v>
      </c>
      <c r="B112" s="20" t="s">
        <v>125</v>
      </c>
      <c r="C112" s="20" t="s">
        <v>147</v>
      </c>
      <c r="D112" s="20" t="s">
        <v>148</v>
      </c>
      <c r="E112" s="20" t="s">
        <v>611</v>
      </c>
      <c r="F112" s="20" t="s">
        <v>622</v>
      </c>
      <c r="G112" s="20" t="s">
        <v>623</v>
      </c>
      <c r="H112" s="21" t="s">
        <v>92</v>
      </c>
      <c r="I112" s="20" t="s">
        <v>622</v>
      </c>
      <c r="J112" s="20" t="s">
        <v>151</v>
      </c>
      <c r="K112" s="20" t="s">
        <v>244</v>
      </c>
      <c r="L112" s="20" t="s">
        <v>95</v>
      </c>
      <c r="M112" s="31" t="s">
        <v>614</v>
      </c>
      <c r="N112" s="32" t="s">
        <v>624</v>
      </c>
      <c r="O112" s="25">
        <v>48</v>
      </c>
      <c r="P112" s="25">
        <v>48</v>
      </c>
      <c r="Q112" s="20"/>
      <c r="R112" s="20" t="s">
        <v>625</v>
      </c>
      <c r="S112" s="20" t="s">
        <v>134</v>
      </c>
      <c r="T112" s="20">
        <v>17</v>
      </c>
      <c r="U112" s="25">
        <v>2994</v>
      </c>
      <c r="V112" s="25">
        <v>8032</v>
      </c>
      <c r="W112" s="20">
        <v>14</v>
      </c>
      <c r="X112" s="25">
        <v>895</v>
      </c>
      <c r="Y112" s="25">
        <v>2144</v>
      </c>
      <c r="Z112" s="47"/>
    </row>
    <row r="113" s="6" customFormat="1" ht="75" customHeight="1" spans="1:26">
      <c r="A113" s="20">
        <v>106</v>
      </c>
      <c r="B113" s="20" t="s">
        <v>86</v>
      </c>
      <c r="C113" s="20" t="s">
        <v>100</v>
      </c>
      <c r="D113" s="20" t="s">
        <v>101</v>
      </c>
      <c r="E113" s="20" t="s">
        <v>611</v>
      </c>
      <c r="F113" s="20" t="s">
        <v>626</v>
      </c>
      <c r="G113" s="20" t="s">
        <v>627</v>
      </c>
      <c r="H113" s="21" t="s">
        <v>92</v>
      </c>
      <c r="I113" s="20" t="s">
        <v>628</v>
      </c>
      <c r="J113" s="20" t="s">
        <v>274</v>
      </c>
      <c r="K113" s="20" t="s">
        <v>237</v>
      </c>
      <c r="L113" s="20" t="s">
        <v>95</v>
      </c>
      <c r="M113" s="31" t="s">
        <v>614</v>
      </c>
      <c r="N113" s="32" t="s">
        <v>629</v>
      </c>
      <c r="O113" s="25">
        <v>9.81</v>
      </c>
      <c r="P113" s="25">
        <v>9.81</v>
      </c>
      <c r="Q113" s="20"/>
      <c r="R113" s="20" t="s">
        <v>616</v>
      </c>
      <c r="S113" s="20" t="s">
        <v>306</v>
      </c>
      <c r="T113" s="20">
        <v>1</v>
      </c>
      <c r="U113" s="25">
        <v>24</v>
      </c>
      <c r="V113" s="25">
        <v>59</v>
      </c>
      <c r="W113" s="20">
        <v>1</v>
      </c>
      <c r="X113" s="25">
        <v>10</v>
      </c>
      <c r="Y113" s="25">
        <v>33</v>
      </c>
      <c r="Z113" s="47"/>
    </row>
    <row r="114" s="6" customFormat="1" ht="85" customHeight="1" spans="1:26">
      <c r="A114" s="20">
        <v>107</v>
      </c>
      <c r="B114" s="20" t="s">
        <v>86</v>
      </c>
      <c r="C114" s="20" t="s">
        <v>100</v>
      </c>
      <c r="D114" s="20" t="s">
        <v>101</v>
      </c>
      <c r="E114" s="20" t="s">
        <v>611</v>
      </c>
      <c r="F114" s="20" t="s">
        <v>630</v>
      </c>
      <c r="G114" s="34" t="s">
        <v>631</v>
      </c>
      <c r="H114" s="21" t="s">
        <v>92</v>
      </c>
      <c r="I114" s="34" t="s">
        <v>630</v>
      </c>
      <c r="J114" s="34" t="s">
        <v>138</v>
      </c>
      <c r="K114" s="34" t="s">
        <v>237</v>
      </c>
      <c r="L114" s="20" t="s">
        <v>95</v>
      </c>
      <c r="M114" s="31" t="s">
        <v>614</v>
      </c>
      <c r="N114" s="51" t="s">
        <v>632</v>
      </c>
      <c r="O114" s="25">
        <v>32</v>
      </c>
      <c r="P114" s="25">
        <v>32</v>
      </c>
      <c r="Q114" s="20"/>
      <c r="R114" s="34" t="s">
        <v>616</v>
      </c>
      <c r="S114" s="34" t="s">
        <v>617</v>
      </c>
      <c r="T114" s="20">
        <v>16</v>
      </c>
      <c r="U114" s="25">
        <v>2782</v>
      </c>
      <c r="V114" s="25">
        <v>7425</v>
      </c>
      <c r="W114" s="20">
        <v>14</v>
      </c>
      <c r="X114" s="25">
        <v>891</v>
      </c>
      <c r="Y114" s="25">
        <v>2140</v>
      </c>
      <c r="Z114" s="47"/>
    </row>
    <row r="115" s="6" customFormat="1" ht="79" customHeight="1" spans="1:26">
      <c r="A115" s="20">
        <v>108</v>
      </c>
      <c r="B115" s="20" t="s">
        <v>86</v>
      </c>
      <c r="C115" s="20" t="s">
        <v>100</v>
      </c>
      <c r="D115" s="20" t="s">
        <v>101</v>
      </c>
      <c r="E115" s="20" t="s">
        <v>611</v>
      </c>
      <c r="F115" s="20" t="s">
        <v>612</v>
      </c>
      <c r="G115" s="20" t="s">
        <v>633</v>
      </c>
      <c r="H115" s="21" t="s">
        <v>92</v>
      </c>
      <c r="I115" s="20" t="s">
        <v>612</v>
      </c>
      <c r="J115" s="20" t="s">
        <v>138</v>
      </c>
      <c r="K115" s="34" t="s">
        <v>237</v>
      </c>
      <c r="L115" s="20" t="s">
        <v>95</v>
      </c>
      <c r="M115" s="31" t="s">
        <v>614</v>
      </c>
      <c r="N115" s="32" t="s">
        <v>634</v>
      </c>
      <c r="O115" s="20">
        <v>28</v>
      </c>
      <c r="P115" s="20">
        <v>28</v>
      </c>
      <c r="Q115" s="20"/>
      <c r="R115" s="20" t="s">
        <v>635</v>
      </c>
      <c r="S115" s="34" t="s">
        <v>617</v>
      </c>
      <c r="T115" s="20">
        <v>16</v>
      </c>
      <c r="U115" s="25">
        <v>2782</v>
      </c>
      <c r="V115" s="25">
        <v>7425</v>
      </c>
      <c r="W115" s="20">
        <v>14</v>
      </c>
      <c r="X115" s="25">
        <v>891</v>
      </c>
      <c r="Y115" s="25">
        <v>2140</v>
      </c>
      <c r="Z115" s="47"/>
    </row>
    <row r="116" s="6" customFormat="1" ht="184" customHeight="1" spans="1:26">
      <c r="A116" s="20">
        <v>109</v>
      </c>
      <c r="B116" s="20" t="s">
        <v>86</v>
      </c>
      <c r="C116" s="20" t="s">
        <v>235</v>
      </c>
      <c r="D116" s="20" t="s">
        <v>135</v>
      </c>
      <c r="E116" s="20" t="s">
        <v>611</v>
      </c>
      <c r="F116" s="20" t="s">
        <v>636</v>
      </c>
      <c r="G116" s="20" t="s">
        <v>637</v>
      </c>
      <c r="H116" s="21" t="s">
        <v>92</v>
      </c>
      <c r="I116" s="20" t="s">
        <v>638</v>
      </c>
      <c r="J116" s="20" t="s">
        <v>151</v>
      </c>
      <c r="K116" s="34" t="s">
        <v>202</v>
      </c>
      <c r="L116" s="20" t="s">
        <v>95</v>
      </c>
      <c r="M116" s="31" t="s">
        <v>614</v>
      </c>
      <c r="N116" s="32" t="s">
        <v>639</v>
      </c>
      <c r="O116" s="20">
        <v>13</v>
      </c>
      <c r="P116" s="20">
        <v>13</v>
      </c>
      <c r="Q116" s="20"/>
      <c r="R116" s="20" t="s">
        <v>640</v>
      </c>
      <c r="S116" s="20" t="s">
        <v>584</v>
      </c>
      <c r="T116" s="20">
        <v>3</v>
      </c>
      <c r="U116" s="25">
        <v>5</v>
      </c>
      <c r="V116" s="25">
        <v>13</v>
      </c>
      <c r="W116" s="20">
        <v>1</v>
      </c>
      <c r="X116" s="25">
        <v>5</v>
      </c>
      <c r="Y116" s="25">
        <v>13</v>
      </c>
      <c r="Z116" s="47"/>
    </row>
    <row r="117" s="6" customFormat="1" ht="124" customHeight="1" spans="1:26">
      <c r="A117" s="20">
        <v>110</v>
      </c>
      <c r="B117" s="20" t="s">
        <v>86</v>
      </c>
      <c r="C117" s="20" t="s">
        <v>87</v>
      </c>
      <c r="D117" s="20" t="s">
        <v>88</v>
      </c>
      <c r="E117" s="20" t="s">
        <v>611</v>
      </c>
      <c r="F117" s="20" t="s">
        <v>641</v>
      </c>
      <c r="G117" s="20" t="s">
        <v>642</v>
      </c>
      <c r="H117" s="21" t="s">
        <v>92</v>
      </c>
      <c r="I117" s="20" t="s">
        <v>643</v>
      </c>
      <c r="J117" s="20" t="s">
        <v>274</v>
      </c>
      <c r="K117" s="20" t="s">
        <v>244</v>
      </c>
      <c r="L117" s="20" t="s">
        <v>95</v>
      </c>
      <c r="M117" s="31" t="s">
        <v>614</v>
      </c>
      <c r="N117" s="32" t="s">
        <v>644</v>
      </c>
      <c r="O117" s="20">
        <v>35</v>
      </c>
      <c r="P117" s="20">
        <v>35</v>
      </c>
      <c r="Q117" s="20"/>
      <c r="R117" s="20" t="s">
        <v>645</v>
      </c>
      <c r="S117" s="20" t="s">
        <v>99</v>
      </c>
      <c r="T117" s="20">
        <v>17</v>
      </c>
      <c r="U117" s="20">
        <v>200</v>
      </c>
      <c r="V117" s="20">
        <v>432</v>
      </c>
      <c r="W117" s="20">
        <v>14</v>
      </c>
      <c r="X117" s="20">
        <v>200</v>
      </c>
      <c r="Y117" s="20">
        <v>432</v>
      </c>
      <c r="Z117" s="47"/>
    </row>
    <row r="118" s="6" customFormat="1" ht="87" customHeight="1" spans="1:26">
      <c r="A118" s="20">
        <v>111</v>
      </c>
      <c r="B118" s="20" t="s">
        <v>86</v>
      </c>
      <c r="C118" s="20" t="s">
        <v>235</v>
      </c>
      <c r="D118" s="20" t="s">
        <v>135</v>
      </c>
      <c r="E118" s="25" t="s">
        <v>611</v>
      </c>
      <c r="F118" s="20" t="s">
        <v>646</v>
      </c>
      <c r="G118" s="20" t="s">
        <v>647</v>
      </c>
      <c r="H118" s="21" t="s">
        <v>92</v>
      </c>
      <c r="I118" s="20" t="s">
        <v>648</v>
      </c>
      <c r="J118" s="20" t="s">
        <v>151</v>
      </c>
      <c r="K118" s="20" t="s">
        <v>223</v>
      </c>
      <c r="L118" s="20" t="s">
        <v>95</v>
      </c>
      <c r="M118" s="31" t="s">
        <v>614</v>
      </c>
      <c r="N118" s="32" t="s">
        <v>649</v>
      </c>
      <c r="O118" s="20">
        <v>124</v>
      </c>
      <c r="P118" s="20">
        <v>124</v>
      </c>
      <c r="Q118" s="20"/>
      <c r="R118" s="20" t="s">
        <v>650</v>
      </c>
      <c r="S118" s="20" t="s">
        <v>106</v>
      </c>
      <c r="T118" s="20">
        <v>1</v>
      </c>
      <c r="U118" s="20">
        <v>245</v>
      </c>
      <c r="V118" s="20">
        <v>621</v>
      </c>
      <c r="W118" s="20">
        <v>1</v>
      </c>
      <c r="X118" s="20">
        <v>123</v>
      </c>
      <c r="Y118" s="20">
        <v>323</v>
      </c>
      <c r="Z118" s="47"/>
    </row>
    <row r="119" s="6" customFormat="1" ht="68" customHeight="1" spans="1:26">
      <c r="A119" s="20">
        <v>112</v>
      </c>
      <c r="B119" s="20" t="s">
        <v>125</v>
      </c>
      <c r="C119" s="20" t="s">
        <v>147</v>
      </c>
      <c r="D119" s="20" t="s">
        <v>259</v>
      </c>
      <c r="E119" s="20" t="s">
        <v>611</v>
      </c>
      <c r="F119" s="20" t="s">
        <v>651</v>
      </c>
      <c r="G119" s="20" t="s">
        <v>652</v>
      </c>
      <c r="H119" s="21" t="s">
        <v>92</v>
      </c>
      <c r="I119" s="20" t="s">
        <v>653</v>
      </c>
      <c r="J119" s="52" t="s">
        <v>654</v>
      </c>
      <c r="K119" s="34" t="s">
        <v>244</v>
      </c>
      <c r="L119" s="20" t="s">
        <v>95</v>
      </c>
      <c r="M119" s="31" t="s">
        <v>614</v>
      </c>
      <c r="N119" s="32" t="s">
        <v>655</v>
      </c>
      <c r="O119" s="20">
        <v>82.06</v>
      </c>
      <c r="P119" s="20">
        <v>82.06</v>
      </c>
      <c r="Q119" s="20"/>
      <c r="R119" s="20" t="s">
        <v>656</v>
      </c>
      <c r="S119" s="20" t="s">
        <v>134</v>
      </c>
      <c r="T119" s="20">
        <v>1</v>
      </c>
      <c r="U119" s="20">
        <v>253</v>
      </c>
      <c r="V119" s="20">
        <v>695</v>
      </c>
      <c r="W119" s="20">
        <v>1</v>
      </c>
      <c r="X119" s="20">
        <v>101</v>
      </c>
      <c r="Y119" s="20">
        <v>264</v>
      </c>
      <c r="Z119" s="47"/>
    </row>
    <row r="120" s="6" customFormat="1" ht="69" customHeight="1" spans="1:26">
      <c r="A120" s="20">
        <v>113</v>
      </c>
      <c r="B120" s="20" t="s">
        <v>86</v>
      </c>
      <c r="C120" s="20" t="s">
        <v>100</v>
      </c>
      <c r="D120" s="20" t="s">
        <v>101</v>
      </c>
      <c r="E120" s="25" t="s">
        <v>611</v>
      </c>
      <c r="F120" s="20" t="s">
        <v>657</v>
      </c>
      <c r="G120" s="20" t="s">
        <v>658</v>
      </c>
      <c r="H120" s="21" t="s">
        <v>92</v>
      </c>
      <c r="I120" s="20" t="s">
        <v>659</v>
      </c>
      <c r="J120" s="20" t="s">
        <v>660</v>
      </c>
      <c r="K120" s="34" t="s">
        <v>244</v>
      </c>
      <c r="L120" s="20" t="s">
        <v>95</v>
      </c>
      <c r="M120" s="31" t="s">
        <v>614</v>
      </c>
      <c r="N120" s="32" t="s">
        <v>661</v>
      </c>
      <c r="O120" s="22">
        <v>530</v>
      </c>
      <c r="P120" s="22">
        <v>530</v>
      </c>
      <c r="Q120" s="22"/>
      <c r="R120" s="20" t="s">
        <v>662</v>
      </c>
      <c r="S120" s="20" t="s">
        <v>663</v>
      </c>
      <c r="T120" s="20">
        <v>1</v>
      </c>
      <c r="U120" s="22">
        <v>237</v>
      </c>
      <c r="V120" s="22">
        <v>632</v>
      </c>
      <c r="W120" s="22">
        <v>1</v>
      </c>
      <c r="X120" s="22">
        <v>66</v>
      </c>
      <c r="Y120" s="22">
        <v>145</v>
      </c>
      <c r="Z120" s="47"/>
    </row>
    <row r="121" s="6" customFormat="1" ht="69" customHeight="1" spans="1:26">
      <c r="A121" s="20">
        <v>114</v>
      </c>
      <c r="B121" s="20" t="s">
        <v>86</v>
      </c>
      <c r="C121" s="20" t="s">
        <v>664</v>
      </c>
      <c r="D121" s="20" t="s">
        <v>665</v>
      </c>
      <c r="E121" s="20" t="s">
        <v>611</v>
      </c>
      <c r="F121" s="20" t="s">
        <v>666</v>
      </c>
      <c r="G121" s="20" t="s">
        <v>667</v>
      </c>
      <c r="H121" s="21" t="s">
        <v>92</v>
      </c>
      <c r="I121" s="20" t="s">
        <v>668</v>
      </c>
      <c r="J121" s="20" t="s">
        <v>660</v>
      </c>
      <c r="K121" s="34" t="s">
        <v>244</v>
      </c>
      <c r="L121" s="20" t="s">
        <v>95</v>
      </c>
      <c r="M121" s="31" t="s">
        <v>614</v>
      </c>
      <c r="N121" s="32" t="s">
        <v>669</v>
      </c>
      <c r="O121" s="20">
        <v>40</v>
      </c>
      <c r="P121" s="20">
        <v>40</v>
      </c>
      <c r="Q121" s="20"/>
      <c r="R121" s="20" t="s">
        <v>670</v>
      </c>
      <c r="S121" s="20" t="s">
        <v>106</v>
      </c>
      <c r="T121" s="20">
        <v>1</v>
      </c>
      <c r="U121" s="20">
        <v>170</v>
      </c>
      <c r="V121" s="20">
        <v>461</v>
      </c>
      <c r="W121" s="20">
        <v>1</v>
      </c>
      <c r="X121" s="20">
        <v>79</v>
      </c>
      <c r="Y121" s="20">
        <v>193</v>
      </c>
      <c r="Z121" s="47"/>
    </row>
    <row r="122" s="6" customFormat="1" ht="66" customHeight="1" spans="1:26">
      <c r="A122" s="20">
        <v>115</v>
      </c>
      <c r="B122" s="20" t="s">
        <v>86</v>
      </c>
      <c r="C122" s="20" t="s">
        <v>100</v>
      </c>
      <c r="D122" s="20" t="s">
        <v>101</v>
      </c>
      <c r="E122" s="20" t="s">
        <v>611</v>
      </c>
      <c r="F122" s="20" t="s">
        <v>666</v>
      </c>
      <c r="G122" s="20" t="s">
        <v>671</v>
      </c>
      <c r="H122" s="21" t="s">
        <v>92</v>
      </c>
      <c r="I122" s="20" t="s">
        <v>668</v>
      </c>
      <c r="J122" s="20" t="s">
        <v>660</v>
      </c>
      <c r="K122" s="34" t="s">
        <v>244</v>
      </c>
      <c r="L122" s="20" t="s">
        <v>95</v>
      </c>
      <c r="M122" s="31" t="s">
        <v>614</v>
      </c>
      <c r="N122" s="32" t="s">
        <v>672</v>
      </c>
      <c r="O122" s="20">
        <v>25</v>
      </c>
      <c r="P122" s="20">
        <v>25</v>
      </c>
      <c r="Q122" s="20"/>
      <c r="R122" s="20" t="s">
        <v>673</v>
      </c>
      <c r="S122" s="20" t="s">
        <v>106</v>
      </c>
      <c r="T122" s="20">
        <v>1</v>
      </c>
      <c r="U122" s="20">
        <v>170</v>
      </c>
      <c r="V122" s="20">
        <v>461</v>
      </c>
      <c r="W122" s="20">
        <v>1</v>
      </c>
      <c r="X122" s="20">
        <v>79</v>
      </c>
      <c r="Y122" s="20">
        <v>193</v>
      </c>
      <c r="Z122" s="47"/>
    </row>
    <row r="123" s="6" customFormat="1" ht="60" customHeight="1" spans="1:26">
      <c r="A123" s="20">
        <v>116</v>
      </c>
      <c r="B123" s="20" t="s">
        <v>125</v>
      </c>
      <c r="C123" s="20" t="s">
        <v>147</v>
      </c>
      <c r="D123" s="20" t="s">
        <v>259</v>
      </c>
      <c r="E123" s="20" t="s">
        <v>611</v>
      </c>
      <c r="F123" s="20" t="s">
        <v>674</v>
      </c>
      <c r="G123" s="20" t="s">
        <v>675</v>
      </c>
      <c r="H123" s="21" t="s">
        <v>92</v>
      </c>
      <c r="I123" s="20" t="s">
        <v>676</v>
      </c>
      <c r="J123" s="20" t="s">
        <v>654</v>
      </c>
      <c r="K123" s="34" t="s">
        <v>244</v>
      </c>
      <c r="L123" s="20" t="s">
        <v>267</v>
      </c>
      <c r="M123" s="31" t="s">
        <v>677</v>
      </c>
      <c r="N123" s="20" t="s">
        <v>678</v>
      </c>
      <c r="O123" s="20">
        <v>80</v>
      </c>
      <c r="P123" s="20">
        <v>80</v>
      </c>
      <c r="Q123" s="54"/>
      <c r="R123" s="20" t="s">
        <v>679</v>
      </c>
      <c r="S123" s="20" t="s">
        <v>134</v>
      </c>
      <c r="T123" s="20">
        <v>1</v>
      </c>
      <c r="U123" s="20">
        <v>216</v>
      </c>
      <c r="V123" s="20">
        <v>562</v>
      </c>
      <c r="W123" s="20">
        <v>0</v>
      </c>
      <c r="X123" s="20">
        <v>4</v>
      </c>
      <c r="Y123" s="20">
        <v>7</v>
      </c>
      <c r="Z123" s="47"/>
    </row>
    <row r="124" s="6" customFormat="1" ht="75" customHeight="1" spans="1:26">
      <c r="A124" s="20">
        <v>117</v>
      </c>
      <c r="B124" s="20" t="s">
        <v>86</v>
      </c>
      <c r="C124" s="20" t="s">
        <v>254</v>
      </c>
      <c r="D124" s="20" t="s">
        <v>215</v>
      </c>
      <c r="E124" s="20" t="s">
        <v>611</v>
      </c>
      <c r="F124" s="20" t="s">
        <v>680</v>
      </c>
      <c r="G124" s="20" t="s">
        <v>681</v>
      </c>
      <c r="H124" s="21" t="s">
        <v>92</v>
      </c>
      <c r="I124" s="20" t="s">
        <v>682</v>
      </c>
      <c r="J124" s="20" t="s">
        <v>654</v>
      </c>
      <c r="K124" s="34" t="s">
        <v>244</v>
      </c>
      <c r="L124" s="20" t="s">
        <v>95</v>
      </c>
      <c r="M124" s="31" t="s">
        <v>614</v>
      </c>
      <c r="N124" s="20" t="s">
        <v>683</v>
      </c>
      <c r="O124" s="20">
        <v>440</v>
      </c>
      <c r="P124" s="20">
        <v>440</v>
      </c>
      <c r="Q124" s="54"/>
      <c r="R124" s="20" t="s">
        <v>684</v>
      </c>
      <c r="S124" s="20" t="s">
        <v>106</v>
      </c>
      <c r="T124" s="20">
        <v>2</v>
      </c>
      <c r="U124" s="20">
        <v>528</v>
      </c>
      <c r="V124" s="20">
        <v>1400</v>
      </c>
      <c r="W124" s="20">
        <v>1</v>
      </c>
      <c r="X124" s="20">
        <v>172</v>
      </c>
      <c r="Y124" s="20">
        <v>396</v>
      </c>
      <c r="Z124" s="47"/>
    </row>
    <row r="125" s="6" customFormat="1" ht="68" customHeight="1" spans="1:26">
      <c r="A125" s="20">
        <v>118</v>
      </c>
      <c r="B125" s="20" t="s">
        <v>86</v>
      </c>
      <c r="C125" s="20" t="s">
        <v>254</v>
      </c>
      <c r="D125" s="20" t="s">
        <v>215</v>
      </c>
      <c r="E125" s="20" t="s">
        <v>611</v>
      </c>
      <c r="F125" s="20" t="s">
        <v>685</v>
      </c>
      <c r="G125" s="20" t="s">
        <v>686</v>
      </c>
      <c r="H125" s="21" t="s">
        <v>92</v>
      </c>
      <c r="I125" s="20" t="s">
        <v>687</v>
      </c>
      <c r="J125" s="20" t="s">
        <v>654</v>
      </c>
      <c r="K125" s="34" t="s">
        <v>244</v>
      </c>
      <c r="L125" s="20" t="s">
        <v>95</v>
      </c>
      <c r="M125" s="31" t="s">
        <v>614</v>
      </c>
      <c r="N125" s="20" t="s">
        <v>688</v>
      </c>
      <c r="O125" s="20">
        <v>110</v>
      </c>
      <c r="P125" s="20">
        <v>110</v>
      </c>
      <c r="Q125" s="42"/>
      <c r="R125" s="20" t="s">
        <v>689</v>
      </c>
      <c r="S125" s="20" t="s">
        <v>106</v>
      </c>
      <c r="T125" s="20">
        <v>1</v>
      </c>
      <c r="U125" s="20">
        <v>243</v>
      </c>
      <c r="V125" s="20">
        <v>634</v>
      </c>
      <c r="W125" s="20">
        <v>0</v>
      </c>
      <c r="X125" s="20">
        <v>69</v>
      </c>
      <c r="Y125" s="20">
        <v>139</v>
      </c>
      <c r="Z125" s="47"/>
    </row>
    <row r="126" s="6" customFormat="1" ht="69" customHeight="1" spans="1:26">
      <c r="A126" s="20">
        <v>119</v>
      </c>
      <c r="B126" s="20" t="s">
        <v>86</v>
      </c>
      <c r="C126" s="20" t="s">
        <v>100</v>
      </c>
      <c r="D126" s="20" t="s">
        <v>101</v>
      </c>
      <c r="E126" s="20" t="s">
        <v>690</v>
      </c>
      <c r="F126" s="20" t="s">
        <v>691</v>
      </c>
      <c r="G126" s="20" t="s">
        <v>692</v>
      </c>
      <c r="H126" s="21" t="s">
        <v>92</v>
      </c>
      <c r="I126" s="20" t="s">
        <v>691</v>
      </c>
      <c r="J126" s="53" t="s">
        <v>335</v>
      </c>
      <c r="K126" s="34" t="s">
        <v>223</v>
      </c>
      <c r="L126" s="35" t="s">
        <v>95</v>
      </c>
      <c r="M126" s="31" t="s">
        <v>693</v>
      </c>
      <c r="N126" s="32" t="s">
        <v>694</v>
      </c>
      <c r="O126" s="20">
        <v>467.5</v>
      </c>
      <c r="P126" s="20">
        <v>467.5</v>
      </c>
      <c r="Q126" s="20"/>
      <c r="R126" s="20" t="s">
        <v>695</v>
      </c>
      <c r="S126" s="20" t="s">
        <v>106</v>
      </c>
      <c r="T126" s="20">
        <v>16</v>
      </c>
      <c r="U126" s="20">
        <v>1112</v>
      </c>
      <c r="V126" s="20">
        <v>2617</v>
      </c>
      <c r="W126" s="20">
        <v>11</v>
      </c>
      <c r="X126" s="20">
        <v>592</v>
      </c>
      <c r="Y126" s="20">
        <v>1309</v>
      </c>
      <c r="Z126" s="47"/>
    </row>
    <row r="127" s="6" customFormat="1" ht="71" customHeight="1" spans="1:26">
      <c r="A127" s="20">
        <v>120</v>
      </c>
      <c r="B127" s="20" t="s">
        <v>86</v>
      </c>
      <c r="C127" s="20" t="s">
        <v>100</v>
      </c>
      <c r="D127" s="20" t="s">
        <v>101</v>
      </c>
      <c r="E127" s="20" t="s">
        <v>690</v>
      </c>
      <c r="F127" s="20" t="s">
        <v>691</v>
      </c>
      <c r="G127" s="20" t="s">
        <v>696</v>
      </c>
      <c r="H127" s="21" t="s">
        <v>92</v>
      </c>
      <c r="I127" s="20" t="s">
        <v>697</v>
      </c>
      <c r="J127" s="53" t="s">
        <v>335</v>
      </c>
      <c r="K127" s="34" t="s">
        <v>223</v>
      </c>
      <c r="L127" s="35" t="s">
        <v>95</v>
      </c>
      <c r="M127" s="31" t="s">
        <v>698</v>
      </c>
      <c r="N127" s="32" t="s">
        <v>699</v>
      </c>
      <c r="O127" s="20">
        <v>96</v>
      </c>
      <c r="P127" s="20">
        <v>96</v>
      </c>
      <c r="Q127" s="20"/>
      <c r="R127" s="20" t="s">
        <v>700</v>
      </c>
      <c r="S127" s="20" t="s">
        <v>106</v>
      </c>
      <c r="T127" s="20">
        <v>16</v>
      </c>
      <c r="U127" s="20">
        <v>1112</v>
      </c>
      <c r="V127" s="20">
        <v>2617</v>
      </c>
      <c r="W127" s="20">
        <v>11</v>
      </c>
      <c r="X127" s="20">
        <v>592</v>
      </c>
      <c r="Y127" s="20">
        <v>1309</v>
      </c>
      <c r="Z127" s="47"/>
    </row>
    <row r="128" s="6" customFormat="1" ht="89" customHeight="1" spans="1:26">
      <c r="A128" s="20">
        <v>121</v>
      </c>
      <c r="B128" s="20" t="s">
        <v>125</v>
      </c>
      <c r="C128" s="20" t="s">
        <v>147</v>
      </c>
      <c r="D128" s="20" t="s">
        <v>148</v>
      </c>
      <c r="E128" s="20" t="s">
        <v>690</v>
      </c>
      <c r="F128" s="20" t="s">
        <v>691</v>
      </c>
      <c r="G128" s="20" t="s">
        <v>701</v>
      </c>
      <c r="H128" s="21" t="s">
        <v>92</v>
      </c>
      <c r="I128" s="20" t="s">
        <v>691</v>
      </c>
      <c r="J128" s="20" t="s">
        <v>460</v>
      </c>
      <c r="K128" s="34" t="s">
        <v>576</v>
      </c>
      <c r="L128" s="35" t="s">
        <v>95</v>
      </c>
      <c r="M128" s="31" t="s">
        <v>698</v>
      </c>
      <c r="N128" s="32" t="s">
        <v>702</v>
      </c>
      <c r="O128" s="20">
        <v>15</v>
      </c>
      <c r="P128" s="20">
        <v>15</v>
      </c>
      <c r="Q128" s="20"/>
      <c r="R128" s="20" t="s">
        <v>703</v>
      </c>
      <c r="S128" s="20" t="s">
        <v>253</v>
      </c>
      <c r="T128" s="20">
        <v>16</v>
      </c>
      <c r="U128" s="20">
        <v>946</v>
      </c>
      <c r="V128" s="20">
        <v>1832</v>
      </c>
      <c r="W128" s="20">
        <v>11</v>
      </c>
      <c r="X128" s="20">
        <v>514</v>
      </c>
      <c r="Y128" s="20">
        <v>976</v>
      </c>
      <c r="Z128" s="47"/>
    </row>
    <row r="129" s="6" customFormat="1" ht="101.25" spans="1:26">
      <c r="A129" s="20">
        <v>122</v>
      </c>
      <c r="B129" s="20" t="s">
        <v>125</v>
      </c>
      <c r="C129" s="20" t="s">
        <v>126</v>
      </c>
      <c r="D129" s="20" t="s">
        <v>127</v>
      </c>
      <c r="E129" s="20" t="s">
        <v>690</v>
      </c>
      <c r="F129" s="20" t="s">
        <v>691</v>
      </c>
      <c r="G129" s="20" t="s">
        <v>704</v>
      </c>
      <c r="H129" s="21" t="s">
        <v>92</v>
      </c>
      <c r="I129" s="20" t="s">
        <v>691</v>
      </c>
      <c r="J129" s="20" t="s">
        <v>460</v>
      </c>
      <c r="K129" s="34" t="s">
        <v>576</v>
      </c>
      <c r="L129" s="35" t="s">
        <v>95</v>
      </c>
      <c r="M129" s="31" t="s">
        <v>705</v>
      </c>
      <c r="N129" s="32" t="s">
        <v>706</v>
      </c>
      <c r="O129" s="20">
        <v>120</v>
      </c>
      <c r="P129" s="20">
        <v>120</v>
      </c>
      <c r="Q129" s="20"/>
      <c r="R129" s="20" t="s">
        <v>707</v>
      </c>
      <c r="S129" s="35" t="s">
        <v>253</v>
      </c>
      <c r="T129" s="20">
        <v>16</v>
      </c>
      <c r="U129" s="25">
        <v>3392</v>
      </c>
      <c r="V129" s="25">
        <v>7795</v>
      </c>
      <c r="W129" s="20">
        <v>11</v>
      </c>
      <c r="X129" s="25">
        <v>956</v>
      </c>
      <c r="Y129" s="25">
        <v>2044</v>
      </c>
      <c r="Z129" s="47"/>
    </row>
    <row r="130" s="6" customFormat="1" ht="128" customHeight="1" spans="1:26">
      <c r="A130" s="20">
        <v>123</v>
      </c>
      <c r="B130" s="34" t="s">
        <v>86</v>
      </c>
      <c r="C130" s="20" t="s">
        <v>87</v>
      </c>
      <c r="D130" s="55" t="s">
        <v>88</v>
      </c>
      <c r="E130" s="20" t="s">
        <v>690</v>
      </c>
      <c r="F130" s="20" t="s">
        <v>691</v>
      </c>
      <c r="G130" s="20" t="s">
        <v>708</v>
      </c>
      <c r="H130" s="21" t="s">
        <v>92</v>
      </c>
      <c r="I130" s="20" t="s">
        <v>691</v>
      </c>
      <c r="J130" s="20" t="s">
        <v>138</v>
      </c>
      <c r="K130" s="34" t="s">
        <v>244</v>
      </c>
      <c r="L130" s="35" t="s">
        <v>95</v>
      </c>
      <c r="M130" s="31" t="s">
        <v>693</v>
      </c>
      <c r="N130" s="32" t="s">
        <v>709</v>
      </c>
      <c r="O130" s="20">
        <v>26</v>
      </c>
      <c r="P130" s="20">
        <v>26</v>
      </c>
      <c r="Q130" s="20"/>
      <c r="R130" s="25" t="s">
        <v>572</v>
      </c>
      <c r="S130" s="25" t="s">
        <v>106</v>
      </c>
      <c r="T130" s="20">
        <v>16</v>
      </c>
      <c r="U130" s="20">
        <v>130</v>
      </c>
      <c r="V130" s="20">
        <v>300</v>
      </c>
      <c r="W130" s="20">
        <v>16</v>
      </c>
      <c r="X130" s="20">
        <v>130</v>
      </c>
      <c r="Y130" s="20">
        <v>300</v>
      </c>
      <c r="Z130" s="47"/>
    </row>
    <row r="131" s="6" customFormat="1" ht="83" customHeight="1" spans="1:26">
      <c r="A131" s="20">
        <v>124</v>
      </c>
      <c r="B131" s="20" t="s">
        <v>125</v>
      </c>
      <c r="C131" s="20" t="s">
        <v>147</v>
      </c>
      <c r="D131" s="20" t="s">
        <v>370</v>
      </c>
      <c r="E131" s="20" t="s">
        <v>690</v>
      </c>
      <c r="F131" s="20" t="s">
        <v>710</v>
      </c>
      <c r="G131" s="20" t="s">
        <v>711</v>
      </c>
      <c r="H131" s="21" t="s">
        <v>92</v>
      </c>
      <c r="I131" s="20" t="s">
        <v>712</v>
      </c>
      <c r="J131" s="20" t="s">
        <v>138</v>
      </c>
      <c r="K131" s="34" t="s">
        <v>244</v>
      </c>
      <c r="L131" s="35" t="s">
        <v>95</v>
      </c>
      <c r="M131" s="31" t="s">
        <v>698</v>
      </c>
      <c r="N131" s="32" t="s">
        <v>713</v>
      </c>
      <c r="O131" s="20">
        <v>320</v>
      </c>
      <c r="P131" s="20">
        <v>320</v>
      </c>
      <c r="Q131" s="20"/>
      <c r="R131" s="20" t="s">
        <v>714</v>
      </c>
      <c r="S131" s="20" t="s">
        <v>134</v>
      </c>
      <c r="T131" s="20">
        <v>4</v>
      </c>
      <c r="U131" s="20">
        <v>273</v>
      </c>
      <c r="V131" s="20">
        <v>577</v>
      </c>
      <c r="W131" s="20">
        <v>2</v>
      </c>
      <c r="X131" s="20">
        <v>125</v>
      </c>
      <c r="Y131" s="20">
        <v>250</v>
      </c>
      <c r="Z131" s="47"/>
    </row>
    <row r="132" s="6" customFormat="1" ht="73" customHeight="1" spans="1:26">
      <c r="A132" s="20">
        <v>125</v>
      </c>
      <c r="B132" s="20" t="s">
        <v>125</v>
      </c>
      <c r="C132" s="20" t="s">
        <v>147</v>
      </c>
      <c r="D132" s="20" t="s">
        <v>588</v>
      </c>
      <c r="E132" s="20" t="s">
        <v>690</v>
      </c>
      <c r="F132" s="20" t="s">
        <v>715</v>
      </c>
      <c r="G132" s="20" t="s">
        <v>716</v>
      </c>
      <c r="H132" s="21" t="s">
        <v>92</v>
      </c>
      <c r="I132" s="20" t="s">
        <v>717</v>
      </c>
      <c r="J132" s="20" t="s">
        <v>138</v>
      </c>
      <c r="K132" s="34" t="s">
        <v>244</v>
      </c>
      <c r="L132" s="35" t="s">
        <v>95</v>
      </c>
      <c r="M132" s="31" t="s">
        <v>698</v>
      </c>
      <c r="N132" s="32" t="s">
        <v>718</v>
      </c>
      <c r="O132" s="20">
        <v>200</v>
      </c>
      <c r="P132" s="20">
        <v>200</v>
      </c>
      <c r="Q132" s="20"/>
      <c r="R132" s="20" t="s">
        <v>719</v>
      </c>
      <c r="S132" s="25" t="s">
        <v>134</v>
      </c>
      <c r="T132" s="20">
        <v>1</v>
      </c>
      <c r="U132" s="20">
        <v>181</v>
      </c>
      <c r="V132" s="20">
        <v>413</v>
      </c>
      <c r="W132" s="20">
        <v>1</v>
      </c>
      <c r="X132" s="20">
        <v>63</v>
      </c>
      <c r="Y132" s="20">
        <v>130</v>
      </c>
      <c r="Z132" s="47"/>
    </row>
    <row r="133" s="6" customFormat="1" ht="69" customHeight="1" spans="1:26">
      <c r="A133" s="20">
        <v>126</v>
      </c>
      <c r="B133" s="20" t="s">
        <v>125</v>
      </c>
      <c r="C133" s="20" t="s">
        <v>126</v>
      </c>
      <c r="D133" s="20" t="s">
        <v>314</v>
      </c>
      <c r="E133" s="20" t="s">
        <v>690</v>
      </c>
      <c r="F133" s="20" t="s">
        <v>720</v>
      </c>
      <c r="G133" s="20" t="s">
        <v>721</v>
      </c>
      <c r="H133" s="21" t="s">
        <v>92</v>
      </c>
      <c r="I133" s="20" t="s">
        <v>722</v>
      </c>
      <c r="J133" s="20" t="s">
        <v>138</v>
      </c>
      <c r="K133" s="34" t="s">
        <v>244</v>
      </c>
      <c r="L133" s="35" t="s">
        <v>95</v>
      </c>
      <c r="M133" s="31" t="s">
        <v>698</v>
      </c>
      <c r="N133" s="32" t="s">
        <v>723</v>
      </c>
      <c r="O133" s="20">
        <v>170</v>
      </c>
      <c r="P133" s="20">
        <v>170</v>
      </c>
      <c r="Q133" s="20"/>
      <c r="R133" s="20" t="s">
        <v>707</v>
      </c>
      <c r="S133" s="35" t="s">
        <v>253</v>
      </c>
      <c r="T133" s="20">
        <v>1</v>
      </c>
      <c r="U133" s="20">
        <v>90</v>
      </c>
      <c r="V133" s="20">
        <v>323</v>
      </c>
      <c r="W133" s="20">
        <v>1</v>
      </c>
      <c r="X133" s="20">
        <v>24</v>
      </c>
      <c r="Y133" s="20">
        <v>53</v>
      </c>
      <c r="Z133" s="47"/>
    </row>
    <row r="134" s="6" customFormat="1" ht="67.5" spans="1:26">
      <c r="A134" s="20">
        <v>127</v>
      </c>
      <c r="B134" s="20" t="s">
        <v>125</v>
      </c>
      <c r="C134" s="20" t="s">
        <v>147</v>
      </c>
      <c r="D134" s="20" t="s">
        <v>205</v>
      </c>
      <c r="E134" s="20" t="s">
        <v>690</v>
      </c>
      <c r="F134" s="20" t="s">
        <v>697</v>
      </c>
      <c r="G134" s="20" t="s">
        <v>724</v>
      </c>
      <c r="H134" s="21" t="s">
        <v>92</v>
      </c>
      <c r="I134" s="20" t="s">
        <v>725</v>
      </c>
      <c r="J134" s="20" t="s">
        <v>138</v>
      </c>
      <c r="K134" s="34" t="s">
        <v>244</v>
      </c>
      <c r="L134" s="35" t="s">
        <v>267</v>
      </c>
      <c r="M134" s="31" t="s">
        <v>726</v>
      </c>
      <c r="N134" s="20" t="s">
        <v>727</v>
      </c>
      <c r="O134" s="20">
        <v>350</v>
      </c>
      <c r="P134" s="20">
        <v>350</v>
      </c>
      <c r="Q134" s="20"/>
      <c r="R134" s="20" t="s">
        <v>714</v>
      </c>
      <c r="S134" s="20" t="s">
        <v>134</v>
      </c>
      <c r="T134" s="20">
        <v>1</v>
      </c>
      <c r="U134" s="20">
        <v>280</v>
      </c>
      <c r="V134" s="20">
        <v>648</v>
      </c>
      <c r="W134" s="20">
        <v>1</v>
      </c>
      <c r="X134" s="20">
        <v>46</v>
      </c>
      <c r="Y134" s="20">
        <v>101</v>
      </c>
      <c r="Z134" s="47"/>
    </row>
    <row r="135" s="6" customFormat="1" ht="64" customHeight="1" spans="1:26">
      <c r="A135" s="20">
        <v>128</v>
      </c>
      <c r="B135" s="20" t="s">
        <v>125</v>
      </c>
      <c r="C135" s="20" t="s">
        <v>147</v>
      </c>
      <c r="D135" s="20" t="s">
        <v>205</v>
      </c>
      <c r="E135" s="20" t="s">
        <v>690</v>
      </c>
      <c r="F135" s="20" t="s">
        <v>728</v>
      </c>
      <c r="G135" s="20" t="s">
        <v>729</v>
      </c>
      <c r="H135" s="21" t="s">
        <v>92</v>
      </c>
      <c r="I135" s="20" t="s">
        <v>730</v>
      </c>
      <c r="J135" s="20" t="s">
        <v>138</v>
      </c>
      <c r="K135" s="34" t="s">
        <v>244</v>
      </c>
      <c r="L135" s="35" t="s">
        <v>267</v>
      </c>
      <c r="M135" s="31" t="s">
        <v>726</v>
      </c>
      <c r="N135" s="20" t="s">
        <v>731</v>
      </c>
      <c r="O135" s="20">
        <v>250</v>
      </c>
      <c r="P135" s="20">
        <v>250</v>
      </c>
      <c r="Q135" s="20"/>
      <c r="R135" s="20" t="s">
        <v>714</v>
      </c>
      <c r="S135" s="20" t="s">
        <v>134</v>
      </c>
      <c r="T135" s="20">
        <v>1</v>
      </c>
      <c r="U135" s="20">
        <v>331</v>
      </c>
      <c r="V135" s="20">
        <v>778</v>
      </c>
      <c r="W135" s="20">
        <v>0</v>
      </c>
      <c r="X135" s="20">
        <v>94</v>
      </c>
      <c r="Y135" s="20">
        <v>180</v>
      </c>
      <c r="Z135" s="47"/>
    </row>
    <row r="136" s="6" customFormat="1" ht="79" customHeight="1" spans="1:26">
      <c r="A136" s="20">
        <v>129</v>
      </c>
      <c r="B136" s="20" t="s">
        <v>86</v>
      </c>
      <c r="C136" s="20" t="s">
        <v>100</v>
      </c>
      <c r="D136" s="20" t="s">
        <v>101</v>
      </c>
      <c r="E136" s="20" t="s">
        <v>732</v>
      </c>
      <c r="F136" s="20" t="s">
        <v>733</v>
      </c>
      <c r="G136" s="38" t="s">
        <v>734</v>
      </c>
      <c r="H136" s="21" t="s">
        <v>92</v>
      </c>
      <c r="I136" s="20" t="s">
        <v>733</v>
      </c>
      <c r="J136" s="20" t="s">
        <v>735</v>
      </c>
      <c r="K136" s="20" t="s">
        <v>404</v>
      </c>
      <c r="L136" s="38" t="s">
        <v>95</v>
      </c>
      <c r="M136" s="31" t="s">
        <v>736</v>
      </c>
      <c r="N136" s="32" t="s">
        <v>737</v>
      </c>
      <c r="O136" s="56">
        <v>426.42</v>
      </c>
      <c r="P136" s="56">
        <v>426.42</v>
      </c>
      <c r="Q136" s="20"/>
      <c r="R136" s="20" t="s">
        <v>432</v>
      </c>
      <c r="S136" s="20" t="s">
        <v>106</v>
      </c>
      <c r="T136" s="25">
        <v>11</v>
      </c>
      <c r="U136" s="25">
        <v>673</v>
      </c>
      <c r="V136" s="25">
        <v>1679</v>
      </c>
      <c r="W136" s="25">
        <v>5</v>
      </c>
      <c r="X136" s="25">
        <v>365</v>
      </c>
      <c r="Y136" s="25">
        <v>837</v>
      </c>
      <c r="Z136" s="47"/>
    </row>
    <row r="137" s="6" customFormat="1" ht="74" customHeight="1" spans="1:26">
      <c r="A137" s="20">
        <v>130</v>
      </c>
      <c r="B137" s="20" t="s">
        <v>86</v>
      </c>
      <c r="C137" s="20" t="s">
        <v>100</v>
      </c>
      <c r="D137" s="20" t="s">
        <v>101</v>
      </c>
      <c r="E137" s="20" t="s">
        <v>732</v>
      </c>
      <c r="F137" s="20" t="s">
        <v>733</v>
      </c>
      <c r="G137" s="20" t="s">
        <v>738</v>
      </c>
      <c r="H137" s="21" t="s">
        <v>92</v>
      </c>
      <c r="I137" s="20" t="s">
        <v>733</v>
      </c>
      <c r="J137" s="20" t="s">
        <v>735</v>
      </c>
      <c r="K137" s="20" t="s">
        <v>404</v>
      </c>
      <c r="L137" s="38" t="s">
        <v>95</v>
      </c>
      <c r="M137" s="31" t="s">
        <v>736</v>
      </c>
      <c r="N137" s="20" t="s">
        <v>739</v>
      </c>
      <c r="O137" s="44">
        <v>33.13</v>
      </c>
      <c r="P137" s="44">
        <v>33.13</v>
      </c>
      <c r="Q137" s="20"/>
      <c r="R137" s="20" t="s">
        <v>457</v>
      </c>
      <c r="S137" s="20" t="s">
        <v>106</v>
      </c>
      <c r="T137" s="38">
        <v>11</v>
      </c>
      <c r="U137" s="61">
        <v>459</v>
      </c>
      <c r="V137" s="61">
        <v>1197</v>
      </c>
      <c r="W137" s="52">
        <v>5</v>
      </c>
      <c r="X137" s="52">
        <v>260</v>
      </c>
      <c r="Y137" s="52">
        <v>639</v>
      </c>
      <c r="Z137" s="47"/>
    </row>
    <row r="138" s="6" customFormat="1" ht="129" customHeight="1" spans="1:26">
      <c r="A138" s="20">
        <v>131</v>
      </c>
      <c r="B138" s="20" t="s">
        <v>86</v>
      </c>
      <c r="C138" s="20" t="s">
        <v>87</v>
      </c>
      <c r="D138" s="55" t="s">
        <v>88</v>
      </c>
      <c r="E138" s="20" t="s">
        <v>732</v>
      </c>
      <c r="F138" s="20" t="s">
        <v>733</v>
      </c>
      <c r="G138" s="20" t="s">
        <v>740</v>
      </c>
      <c r="H138" s="21" t="s">
        <v>92</v>
      </c>
      <c r="I138" s="20" t="s">
        <v>733</v>
      </c>
      <c r="J138" s="20" t="s">
        <v>741</v>
      </c>
      <c r="K138" s="20" t="s">
        <v>244</v>
      </c>
      <c r="L138" s="38" t="s">
        <v>95</v>
      </c>
      <c r="M138" s="31" t="s">
        <v>736</v>
      </c>
      <c r="N138" s="32" t="s">
        <v>742</v>
      </c>
      <c r="O138" s="20">
        <v>14</v>
      </c>
      <c r="P138" s="20">
        <v>14</v>
      </c>
      <c r="Q138" s="62"/>
      <c r="R138" s="20" t="s">
        <v>743</v>
      </c>
      <c r="S138" s="20" t="s">
        <v>99</v>
      </c>
      <c r="T138" s="20">
        <v>11</v>
      </c>
      <c r="U138" s="25">
        <v>70</v>
      </c>
      <c r="V138" s="25">
        <v>184</v>
      </c>
      <c r="W138" s="20">
        <v>5</v>
      </c>
      <c r="X138" s="25">
        <v>70</v>
      </c>
      <c r="Y138" s="25">
        <v>184</v>
      </c>
      <c r="Z138" s="47"/>
    </row>
    <row r="139" s="6" customFormat="1" ht="60" customHeight="1" spans="1:26">
      <c r="A139" s="20">
        <v>132</v>
      </c>
      <c r="B139" s="20" t="s">
        <v>86</v>
      </c>
      <c r="C139" s="20" t="s">
        <v>100</v>
      </c>
      <c r="D139" s="20" t="s">
        <v>101</v>
      </c>
      <c r="E139" s="20" t="s">
        <v>732</v>
      </c>
      <c r="F139" s="20" t="s">
        <v>744</v>
      </c>
      <c r="G139" s="20" t="s">
        <v>745</v>
      </c>
      <c r="H139" s="21" t="s">
        <v>92</v>
      </c>
      <c r="I139" s="20" t="s">
        <v>744</v>
      </c>
      <c r="J139" s="20" t="s">
        <v>735</v>
      </c>
      <c r="K139" s="20" t="s">
        <v>404</v>
      </c>
      <c r="L139" s="38" t="s">
        <v>95</v>
      </c>
      <c r="M139" s="31" t="s">
        <v>736</v>
      </c>
      <c r="N139" s="20" t="s">
        <v>746</v>
      </c>
      <c r="O139" s="44">
        <v>12.7461</v>
      </c>
      <c r="P139" s="44">
        <v>12.7461</v>
      </c>
      <c r="Q139" s="22"/>
      <c r="R139" s="20" t="s">
        <v>747</v>
      </c>
      <c r="S139" s="20" t="s">
        <v>106</v>
      </c>
      <c r="T139" s="20">
        <v>1</v>
      </c>
      <c r="U139" s="25">
        <v>14</v>
      </c>
      <c r="V139" s="25">
        <v>29</v>
      </c>
      <c r="W139" s="20">
        <v>1</v>
      </c>
      <c r="X139" s="25">
        <v>13</v>
      </c>
      <c r="Y139" s="25">
        <v>27</v>
      </c>
      <c r="Z139" s="47"/>
    </row>
    <row r="140" s="6" customFormat="1" ht="61" customHeight="1" spans="1:26">
      <c r="A140" s="20">
        <v>133</v>
      </c>
      <c r="B140" s="20" t="s">
        <v>125</v>
      </c>
      <c r="C140" s="20" t="s">
        <v>147</v>
      </c>
      <c r="D140" s="20" t="s">
        <v>148</v>
      </c>
      <c r="E140" s="20" t="s">
        <v>732</v>
      </c>
      <c r="F140" s="20" t="s">
        <v>733</v>
      </c>
      <c r="G140" s="20" t="s">
        <v>748</v>
      </c>
      <c r="H140" s="21" t="s">
        <v>92</v>
      </c>
      <c r="I140" s="20" t="s">
        <v>749</v>
      </c>
      <c r="J140" s="20" t="s">
        <v>750</v>
      </c>
      <c r="K140" s="25" t="s">
        <v>244</v>
      </c>
      <c r="L140" s="38" t="s">
        <v>95</v>
      </c>
      <c r="M140" s="31" t="s">
        <v>736</v>
      </c>
      <c r="N140" s="20" t="s">
        <v>751</v>
      </c>
      <c r="O140" s="44">
        <v>21</v>
      </c>
      <c r="P140" s="44">
        <v>21</v>
      </c>
      <c r="Q140" s="45"/>
      <c r="R140" s="25" t="s">
        <v>752</v>
      </c>
      <c r="S140" s="20" t="s">
        <v>134</v>
      </c>
      <c r="T140" s="25">
        <v>11</v>
      </c>
      <c r="U140" s="25">
        <v>1618</v>
      </c>
      <c r="V140" s="25">
        <v>3861</v>
      </c>
      <c r="W140" s="25">
        <v>5</v>
      </c>
      <c r="X140" s="25">
        <v>532</v>
      </c>
      <c r="Y140" s="25">
        <v>1123</v>
      </c>
      <c r="Z140" s="47"/>
    </row>
    <row r="141" s="6" customFormat="1" ht="61" customHeight="1" spans="1:26">
      <c r="A141" s="20">
        <v>134</v>
      </c>
      <c r="B141" s="20" t="s">
        <v>86</v>
      </c>
      <c r="C141" s="20" t="s">
        <v>664</v>
      </c>
      <c r="D141" s="20" t="s">
        <v>665</v>
      </c>
      <c r="E141" s="20" t="s">
        <v>732</v>
      </c>
      <c r="F141" s="20" t="s">
        <v>753</v>
      </c>
      <c r="G141" s="20" t="s">
        <v>754</v>
      </c>
      <c r="H141" s="21" t="s">
        <v>92</v>
      </c>
      <c r="I141" s="20" t="s">
        <v>753</v>
      </c>
      <c r="J141" s="20" t="s">
        <v>741</v>
      </c>
      <c r="K141" s="20" t="s">
        <v>244</v>
      </c>
      <c r="L141" s="38" t="s">
        <v>95</v>
      </c>
      <c r="M141" s="31" t="s">
        <v>736</v>
      </c>
      <c r="N141" s="57" t="s">
        <v>755</v>
      </c>
      <c r="O141" s="20">
        <v>20.9</v>
      </c>
      <c r="P141" s="20">
        <v>20.9</v>
      </c>
      <c r="Q141" s="45"/>
      <c r="R141" s="20" t="s">
        <v>743</v>
      </c>
      <c r="S141" s="20" t="s">
        <v>106</v>
      </c>
      <c r="T141" s="20">
        <v>1</v>
      </c>
      <c r="U141" s="25">
        <v>298</v>
      </c>
      <c r="V141" s="25">
        <v>673</v>
      </c>
      <c r="W141" s="20">
        <v>1</v>
      </c>
      <c r="X141" s="25">
        <v>77</v>
      </c>
      <c r="Y141" s="25">
        <v>174</v>
      </c>
      <c r="Z141" s="47"/>
    </row>
    <row r="142" s="6" customFormat="1" ht="66" customHeight="1" spans="1:26">
      <c r="A142" s="20">
        <v>135</v>
      </c>
      <c r="B142" s="20" t="s">
        <v>86</v>
      </c>
      <c r="C142" s="20" t="s">
        <v>235</v>
      </c>
      <c r="D142" s="20" t="s">
        <v>599</v>
      </c>
      <c r="E142" s="20" t="s">
        <v>732</v>
      </c>
      <c r="F142" s="20" t="s">
        <v>753</v>
      </c>
      <c r="G142" s="20" t="s">
        <v>756</v>
      </c>
      <c r="H142" s="21" t="s">
        <v>92</v>
      </c>
      <c r="I142" s="20" t="s">
        <v>753</v>
      </c>
      <c r="J142" s="20" t="s">
        <v>741</v>
      </c>
      <c r="K142" s="52" t="s">
        <v>244</v>
      </c>
      <c r="L142" s="38" t="s">
        <v>95</v>
      </c>
      <c r="M142" s="31" t="s">
        <v>736</v>
      </c>
      <c r="N142" s="20" t="s">
        <v>757</v>
      </c>
      <c r="O142" s="44">
        <v>45</v>
      </c>
      <c r="P142" s="44">
        <v>45</v>
      </c>
      <c r="Q142" s="45"/>
      <c r="R142" s="20" t="s">
        <v>743</v>
      </c>
      <c r="S142" s="20" t="s">
        <v>106</v>
      </c>
      <c r="T142" s="52">
        <v>1</v>
      </c>
      <c r="U142" s="63">
        <v>298</v>
      </c>
      <c r="V142" s="63">
        <v>673</v>
      </c>
      <c r="W142" s="52">
        <v>1</v>
      </c>
      <c r="X142" s="63">
        <v>77</v>
      </c>
      <c r="Y142" s="63">
        <v>174</v>
      </c>
      <c r="Z142" s="47"/>
    </row>
    <row r="143" s="6" customFormat="1" ht="91" customHeight="1" spans="1:26">
      <c r="A143" s="20">
        <v>136</v>
      </c>
      <c r="B143" s="38" t="s">
        <v>125</v>
      </c>
      <c r="C143" s="38" t="s">
        <v>147</v>
      </c>
      <c r="D143" s="38" t="s">
        <v>259</v>
      </c>
      <c r="E143" s="38" t="s">
        <v>732</v>
      </c>
      <c r="F143" s="20" t="s">
        <v>758</v>
      </c>
      <c r="G143" s="38" t="s">
        <v>759</v>
      </c>
      <c r="H143" s="21" t="s">
        <v>92</v>
      </c>
      <c r="I143" s="44" t="s">
        <v>758</v>
      </c>
      <c r="J143" s="38" t="s">
        <v>750</v>
      </c>
      <c r="K143" s="38" t="s">
        <v>244</v>
      </c>
      <c r="L143" s="38" t="s">
        <v>95</v>
      </c>
      <c r="M143" s="31" t="s">
        <v>736</v>
      </c>
      <c r="N143" s="38" t="s">
        <v>760</v>
      </c>
      <c r="O143" s="44">
        <v>200</v>
      </c>
      <c r="P143" s="44">
        <v>200</v>
      </c>
      <c r="Q143" s="45"/>
      <c r="R143" s="38" t="s">
        <v>761</v>
      </c>
      <c r="S143" s="39" t="s">
        <v>134</v>
      </c>
      <c r="T143" s="52">
        <v>1</v>
      </c>
      <c r="U143" s="44">
        <v>92</v>
      </c>
      <c r="V143" s="44">
        <v>237</v>
      </c>
      <c r="W143" s="44">
        <v>0</v>
      </c>
      <c r="X143" s="44">
        <v>33</v>
      </c>
      <c r="Y143" s="44">
        <v>69</v>
      </c>
      <c r="Z143" s="47"/>
    </row>
    <row r="144" s="6" customFormat="1" ht="60" customHeight="1" spans="1:26">
      <c r="A144" s="20">
        <v>137</v>
      </c>
      <c r="B144" s="20" t="s">
        <v>125</v>
      </c>
      <c r="C144" s="20" t="s">
        <v>147</v>
      </c>
      <c r="D144" s="20" t="s">
        <v>148</v>
      </c>
      <c r="E144" s="20" t="s">
        <v>732</v>
      </c>
      <c r="F144" s="20" t="s">
        <v>762</v>
      </c>
      <c r="G144" s="20" t="s">
        <v>763</v>
      </c>
      <c r="H144" s="21" t="s">
        <v>92</v>
      </c>
      <c r="I144" s="20" t="s">
        <v>762</v>
      </c>
      <c r="J144" s="20" t="s">
        <v>741</v>
      </c>
      <c r="K144" s="38" t="s">
        <v>244</v>
      </c>
      <c r="L144" s="38" t="s">
        <v>95</v>
      </c>
      <c r="M144" s="31" t="s">
        <v>736</v>
      </c>
      <c r="N144" s="20" t="s">
        <v>764</v>
      </c>
      <c r="O144" s="44">
        <v>300</v>
      </c>
      <c r="P144" s="44">
        <v>300</v>
      </c>
      <c r="Q144" s="45"/>
      <c r="R144" s="64" t="s">
        <v>765</v>
      </c>
      <c r="S144" s="39" t="s">
        <v>134</v>
      </c>
      <c r="T144" s="52">
        <v>1</v>
      </c>
      <c r="U144" s="52">
        <v>95</v>
      </c>
      <c r="V144" s="52">
        <v>238</v>
      </c>
      <c r="W144" s="52">
        <v>0</v>
      </c>
      <c r="X144" s="52">
        <v>34</v>
      </c>
      <c r="Y144" s="52">
        <v>76</v>
      </c>
      <c r="Z144" s="47"/>
    </row>
    <row r="145" s="6" customFormat="1" ht="147" customHeight="1" spans="1:26">
      <c r="A145" s="20">
        <v>138</v>
      </c>
      <c r="B145" s="20" t="s">
        <v>125</v>
      </c>
      <c r="C145" s="20" t="s">
        <v>147</v>
      </c>
      <c r="D145" s="38" t="s">
        <v>588</v>
      </c>
      <c r="E145" s="38" t="s">
        <v>732</v>
      </c>
      <c r="F145" s="20" t="s">
        <v>766</v>
      </c>
      <c r="G145" s="38" t="s">
        <v>767</v>
      </c>
      <c r="H145" s="21" t="s">
        <v>92</v>
      </c>
      <c r="I145" s="44" t="s">
        <v>766</v>
      </c>
      <c r="J145" s="38" t="s">
        <v>750</v>
      </c>
      <c r="K145" s="38" t="s">
        <v>244</v>
      </c>
      <c r="L145" s="38" t="s">
        <v>95</v>
      </c>
      <c r="M145" s="31" t="s">
        <v>736</v>
      </c>
      <c r="N145" s="38" t="s">
        <v>768</v>
      </c>
      <c r="O145" s="44">
        <v>10</v>
      </c>
      <c r="P145" s="44">
        <v>10</v>
      </c>
      <c r="Q145" s="45"/>
      <c r="R145" s="38" t="s">
        <v>769</v>
      </c>
      <c r="S145" s="20" t="s">
        <v>106</v>
      </c>
      <c r="T145" s="44">
        <v>1</v>
      </c>
      <c r="U145" s="44">
        <v>98</v>
      </c>
      <c r="V145" s="44">
        <v>231</v>
      </c>
      <c r="W145" s="44">
        <v>0</v>
      </c>
      <c r="X145" s="44">
        <v>28</v>
      </c>
      <c r="Y145" s="44">
        <v>53</v>
      </c>
      <c r="Z145" s="47"/>
    </row>
    <row r="146" s="6" customFormat="1" ht="190" customHeight="1" spans="1:26">
      <c r="A146" s="20">
        <v>139</v>
      </c>
      <c r="B146" s="20" t="s">
        <v>125</v>
      </c>
      <c r="C146" s="20" t="s">
        <v>126</v>
      </c>
      <c r="D146" s="34" t="s">
        <v>314</v>
      </c>
      <c r="E146" s="20" t="s">
        <v>732</v>
      </c>
      <c r="F146" s="20" t="s">
        <v>733</v>
      </c>
      <c r="G146" s="20" t="s">
        <v>770</v>
      </c>
      <c r="H146" s="21" t="s">
        <v>92</v>
      </c>
      <c r="I146" s="20" t="s">
        <v>733</v>
      </c>
      <c r="J146" s="20" t="s">
        <v>771</v>
      </c>
      <c r="K146" s="25" t="s">
        <v>244</v>
      </c>
      <c r="L146" s="40" t="s">
        <v>95</v>
      </c>
      <c r="M146" s="31" t="s">
        <v>772</v>
      </c>
      <c r="N146" s="32" t="s">
        <v>773</v>
      </c>
      <c r="O146" s="44">
        <v>150</v>
      </c>
      <c r="P146" s="44">
        <v>150</v>
      </c>
      <c r="Q146" s="45"/>
      <c r="R146" s="25" t="s">
        <v>774</v>
      </c>
      <c r="S146" s="20" t="s">
        <v>253</v>
      </c>
      <c r="T146" s="44">
        <v>11</v>
      </c>
      <c r="U146" s="25">
        <v>1618</v>
      </c>
      <c r="V146" s="25">
        <v>3861</v>
      </c>
      <c r="W146" s="25">
        <v>5</v>
      </c>
      <c r="X146" s="25">
        <v>532</v>
      </c>
      <c r="Y146" s="25">
        <v>1123</v>
      </c>
      <c r="Z146" s="47"/>
    </row>
    <row r="147" s="6" customFormat="1" ht="81" customHeight="1" spans="1:26">
      <c r="A147" s="20">
        <v>140</v>
      </c>
      <c r="B147" s="20" t="s">
        <v>125</v>
      </c>
      <c r="C147" s="20" t="s">
        <v>126</v>
      </c>
      <c r="D147" s="34" t="s">
        <v>314</v>
      </c>
      <c r="E147" s="20" t="s">
        <v>732</v>
      </c>
      <c r="F147" s="20" t="s">
        <v>775</v>
      </c>
      <c r="G147" s="38" t="s">
        <v>776</v>
      </c>
      <c r="H147" s="21" t="s">
        <v>92</v>
      </c>
      <c r="I147" s="20" t="s">
        <v>775</v>
      </c>
      <c r="J147" s="20" t="s">
        <v>771</v>
      </c>
      <c r="K147" s="25" t="s">
        <v>244</v>
      </c>
      <c r="L147" s="40" t="s">
        <v>95</v>
      </c>
      <c r="M147" s="31" t="s">
        <v>772</v>
      </c>
      <c r="N147" s="32" t="s">
        <v>777</v>
      </c>
      <c r="O147" s="44">
        <v>320</v>
      </c>
      <c r="P147" s="44">
        <v>320</v>
      </c>
      <c r="Q147" s="45"/>
      <c r="R147" s="25" t="s">
        <v>774</v>
      </c>
      <c r="S147" s="20" t="s">
        <v>253</v>
      </c>
      <c r="T147" s="44">
        <v>1</v>
      </c>
      <c r="U147" s="44">
        <v>328</v>
      </c>
      <c r="V147" s="44">
        <v>586</v>
      </c>
      <c r="W147" s="44">
        <v>1</v>
      </c>
      <c r="X147" s="44">
        <v>101</v>
      </c>
      <c r="Y147" s="44">
        <v>283</v>
      </c>
      <c r="Z147" s="47"/>
    </row>
    <row r="148" s="6" customFormat="1" ht="69" customHeight="1" spans="1:26">
      <c r="A148" s="20">
        <v>141</v>
      </c>
      <c r="B148" s="38" t="s">
        <v>86</v>
      </c>
      <c r="C148" s="38" t="s">
        <v>100</v>
      </c>
      <c r="D148" s="38" t="s">
        <v>135</v>
      </c>
      <c r="E148" s="20" t="s">
        <v>732</v>
      </c>
      <c r="F148" s="20" t="s">
        <v>778</v>
      </c>
      <c r="G148" s="38" t="s">
        <v>779</v>
      </c>
      <c r="H148" s="21" t="s">
        <v>92</v>
      </c>
      <c r="I148" s="44" t="s">
        <v>732</v>
      </c>
      <c r="J148" s="38" t="s">
        <v>771</v>
      </c>
      <c r="K148" s="25" t="s">
        <v>244</v>
      </c>
      <c r="L148" s="40" t="s">
        <v>95</v>
      </c>
      <c r="M148" s="31" t="s">
        <v>736</v>
      </c>
      <c r="N148" s="20" t="s">
        <v>780</v>
      </c>
      <c r="O148" s="44">
        <v>960</v>
      </c>
      <c r="P148" s="44">
        <v>960</v>
      </c>
      <c r="Q148" s="44"/>
      <c r="R148" s="38" t="s">
        <v>781</v>
      </c>
      <c r="S148" s="20" t="s">
        <v>253</v>
      </c>
      <c r="T148" s="44">
        <v>11</v>
      </c>
      <c r="U148" s="25">
        <v>1618</v>
      </c>
      <c r="V148" s="25">
        <v>3861</v>
      </c>
      <c r="W148" s="25">
        <v>5</v>
      </c>
      <c r="X148" s="25">
        <v>532</v>
      </c>
      <c r="Y148" s="25">
        <v>1123</v>
      </c>
      <c r="Z148" s="47"/>
    </row>
    <row r="149" s="6" customFormat="1" ht="102" customHeight="1" spans="1:26">
      <c r="A149" s="20">
        <v>142</v>
      </c>
      <c r="B149" s="20" t="s">
        <v>86</v>
      </c>
      <c r="C149" s="20" t="s">
        <v>100</v>
      </c>
      <c r="D149" s="20" t="s">
        <v>101</v>
      </c>
      <c r="E149" s="20" t="s">
        <v>782</v>
      </c>
      <c r="F149" s="20" t="s">
        <v>783</v>
      </c>
      <c r="G149" s="20" t="s">
        <v>784</v>
      </c>
      <c r="H149" s="21" t="s">
        <v>92</v>
      </c>
      <c r="I149" s="22" t="s">
        <v>785</v>
      </c>
      <c r="J149" s="20" t="s">
        <v>403</v>
      </c>
      <c r="K149" s="58" t="s">
        <v>244</v>
      </c>
      <c r="L149" s="40" t="s">
        <v>95</v>
      </c>
      <c r="M149" s="31" t="s">
        <v>786</v>
      </c>
      <c r="N149" s="52" t="s">
        <v>787</v>
      </c>
      <c r="O149" s="44">
        <v>245</v>
      </c>
      <c r="P149" s="44">
        <v>245</v>
      </c>
      <c r="Q149" s="44"/>
      <c r="R149" s="20" t="s">
        <v>788</v>
      </c>
      <c r="S149" s="20" t="s">
        <v>106</v>
      </c>
      <c r="T149" s="44">
        <v>170</v>
      </c>
      <c r="U149" s="25">
        <v>4740</v>
      </c>
      <c r="V149" s="25">
        <v>10868</v>
      </c>
      <c r="W149" s="25">
        <v>109</v>
      </c>
      <c r="X149" s="25">
        <v>4740</v>
      </c>
      <c r="Y149" s="25">
        <v>10868</v>
      </c>
      <c r="Z149" s="47"/>
    </row>
    <row r="150" s="6" customFormat="1" ht="318" customHeight="1" spans="1:26">
      <c r="A150" s="20">
        <v>143</v>
      </c>
      <c r="B150" s="20" t="s">
        <v>86</v>
      </c>
      <c r="C150" s="20" t="s">
        <v>100</v>
      </c>
      <c r="D150" s="20" t="s">
        <v>101</v>
      </c>
      <c r="E150" s="20" t="s">
        <v>782</v>
      </c>
      <c r="F150" s="20" t="s">
        <v>789</v>
      </c>
      <c r="G150" s="20" t="s">
        <v>790</v>
      </c>
      <c r="H150" s="21" t="s">
        <v>92</v>
      </c>
      <c r="I150" s="22" t="s">
        <v>785</v>
      </c>
      <c r="J150" s="20" t="s">
        <v>403</v>
      </c>
      <c r="K150" s="58" t="s">
        <v>244</v>
      </c>
      <c r="L150" s="40" t="s">
        <v>95</v>
      </c>
      <c r="M150" s="31" t="s">
        <v>786</v>
      </c>
      <c r="N150" s="52" t="s">
        <v>791</v>
      </c>
      <c r="O150" s="44">
        <v>177.9</v>
      </c>
      <c r="P150" s="44">
        <v>177.9</v>
      </c>
      <c r="Q150" s="44"/>
      <c r="R150" s="20" t="s">
        <v>792</v>
      </c>
      <c r="S150" s="20" t="s">
        <v>134</v>
      </c>
      <c r="T150" s="44">
        <v>42</v>
      </c>
      <c r="U150" s="25">
        <v>460</v>
      </c>
      <c r="V150" s="25">
        <v>1280</v>
      </c>
      <c r="W150" s="25">
        <v>10</v>
      </c>
      <c r="X150" s="25">
        <v>210</v>
      </c>
      <c r="Y150" s="25">
        <v>620</v>
      </c>
      <c r="Z150" s="47"/>
    </row>
    <row r="151" s="6" customFormat="1" ht="202" customHeight="1" spans="1:26">
      <c r="A151" s="20">
        <v>144</v>
      </c>
      <c r="B151" s="20" t="s">
        <v>86</v>
      </c>
      <c r="C151" s="20" t="s">
        <v>100</v>
      </c>
      <c r="D151" s="20" t="s">
        <v>163</v>
      </c>
      <c r="E151" s="20" t="s">
        <v>793</v>
      </c>
      <c r="F151" s="20" t="s">
        <v>794</v>
      </c>
      <c r="G151" s="20" t="s">
        <v>795</v>
      </c>
      <c r="H151" s="21" t="s">
        <v>92</v>
      </c>
      <c r="I151" s="22" t="s">
        <v>785</v>
      </c>
      <c r="J151" s="20" t="s">
        <v>403</v>
      </c>
      <c r="K151" s="58" t="s">
        <v>244</v>
      </c>
      <c r="L151" s="40" t="s">
        <v>95</v>
      </c>
      <c r="M151" s="31" t="s">
        <v>786</v>
      </c>
      <c r="N151" s="52" t="s">
        <v>796</v>
      </c>
      <c r="O151" s="44">
        <v>98</v>
      </c>
      <c r="P151" s="44">
        <v>98</v>
      </c>
      <c r="Q151" s="44"/>
      <c r="R151" s="20" t="s">
        <v>797</v>
      </c>
      <c r="S151" s="20" t="s">
        <v>134</v>
      </c>
      <c r="T151" s="44">
        <v>12</v>
      </c>
      <c r="U151" s="25">
        <v>220</v>
      </c>
      <c r="V151" s="25">
        <v>580</v>
      </c>
      <c r="W151" s="25">
        <v>5</v>
      </c>
      <c r="X151" s="25">
        <v>90</v>
      </c>
      <c r="Y151" s="25">
        <v>190</v>
      </c>
      <c r="Z151" s="47"/>
    </row>
    <row r="152" s="6" customFormat="1" ht="354" customHeight="1" spans="1:26">
      <c r="A152" s="20">
        <v>145</v>
      </c>
      <c r="B152" s="20" t="s">
        <v>86</v>
      </c>
      <c r="C152" s="20" t="s">
        <v>100</v>
      </c>
      <c r="D152" s="20" t="s">
        <v>101</v>
      </c>
      <c r="E152" s="20" t="s">
        <v>798</v>
      </c>
      <c r="F152" s="20" t="s">
        <v>799</v>
      </c>
      <c r="G152" s="20" t="s">
        <v>800</v>
      </c>
      <c r="H152" s="21" t="s">
        <v>92</v>
      </c>
      <c r="I152" s="22" t="s">
        <v>785</v>
      </c>
      <c r="J152" s="20" t="s">
        <v>403</v>
      </c>
      <c r="K152" s="58" t="s">
        <v>244</v>
      </c>
      <c r="L152" s="40" t="s">
        <v>95</v>
      </c>
      <c r="M152" s="31" t="s">
        <v>786</v>
      </c>
      <c r="N152" s="52" t="s">
        <v>801</v>
      </c>
      <c r="O152" s="44">
        <v>245.58</v>
      </c>
      <c r="P152" s="44">
        <f>236+9.38+0.2</f>
        <v>245.58</v>
      </c>
      <c r="Q152" s="44"/>
      <c r="R152" s="20" t="s">
        <v>802</v>
      </c>
      <c r="S152" s="20" t="s">
        <v>134</v>
      </c>
      <c r="T152" s="44">
        <v>10</v>
      </c>
      <c r="U152" s="25">
        <v>240</v>
      </c>
      <c r="V152" s="25">
        <v>620</v>
      </c>
      <c r="W152" s="25">
        <v>3</v>
      </c>
      <c r="X152" s="25">
        <v>100</v>
      </c>
      <c r="Y152" s="25">
        <v>210</v>
      </c>
      <c r="Z152" s="47"/>
    </row>
    <row r="153" s="6" customFormat="1" ht="86" customHeight="1" spans="1:26">
      <c r="A153" s="20">
        <v>146</v>
      </c>
      <c r="B153" s="20" t="s">
        <v>86</v>
      </c>
      <c r="C153" s="20" t="s">
        <v>100</v>
      </c>
      <c r="D153" s="20" t="s">
        <v>101</v>
      </c>
      <c r="E153" s="20" t="s">
        <v>785</v>
      </c>
      <c r="F153" s="20" t="s">
        <v>803</v>
      </c>
      <c r="G153" s="20" t="s">
        <v>804</v>
      </c>
      <c r="H153" s="21" t="s">
        <v>92</v>
      </c>
      <c r="I153" s="22" t="s">
        <v>785</v>
      </c>
      <c r="J153" s="20" t="s">
        <v>403</v>
      </c>
      <c r="K153" s="58" t="s">
        <v>244</v>
      </c>
      <c r="L153" s="40" t="s">
        <v>95</v>
      </c>
      <c r="M153" s="31" t="s">
        <v>786</v>
      </c>
      <c r="N153" s="52" t="s">
        <v>805</v>
      </c>
      <c r="O153" s="44">
        <v>400</v>
      </c>
      <c r="P153" s="44">
        <v>400</v>
      </c>
      <c r="Q153" s="44"/>
      <c r="R153" s="38" t="s">
        <v>806</v>
      </c>
      <c r="S153" s="20" t="s">
        <v>134</v>
      </c>
      <c r="T153" s="44">
        <v>5</v>
      </c>
      <c r="U153" s="25">
        <v>240</v>
      </c>
      <c r="V153" s="25">
        <v>410</v>
      </c>
      <c r="W153" s="25">
        <v>2</v>
      </c>
      <c r="X153" s="25">
        <v>100</v>
      </c>
      <c r="Y153" s="25">
        <v>210</v>
      </c>
      <c r="Z153" s="47"/>
    </row>
    <row r="154" s="6" customFormat="1" ht="110" customHeight="1" spans="1:26">
      <c r="A154" s="20">
        <v>147</v>
      </c>
      <c r="B154" s="20" t="s">
        <v>116</v>
      </c>
      <c r="C154" s="20" t="s">
        <v>807</v>
      </c>
      <c r="D154" s="20" t="s">
        <v>808</v>
      </c>
      <c r="E154" s="20" t="s">
        <v>809</v>
      </c>
      <c r="F154" s="20" t="s">
        <v>810</v>
      </c>
      <c r="G154" s="34" t="s">
        <v>811</v>
      </c>
      <c r="H154" s="21" t="s">
        <v>92</v>
      </c>
      <c r="I154" s="20" t="s">
        <v>785</v>
      </c>
      <c r="J154" s="53" t="s">
        <v>335</v>
      </c>
      <c r="K154" s="59" t="s">
        <v>576</v>
      </c>
      <c r="L154" s="20" t="s">
        <v>95</v>
      </c>
      <c r="M154" s="31" t="s">
        <v>812</v>
      </c>
      <c r="N154" s="51" t="s">
        <v>813</v>
      </c>
      <c r="O154" s="25">
        <v>31.5</v>
      </c>
      <c r="P154" s="25">
        <v>31.5</v>
      </c>
      <c r="Q154" s="20"/>
      <c r="R154" s="20" t="s">
        <v>814</v>
      </c>
      <c r="S154" s="20" t="s">
        <v>253</v>
      </c>
      <c r="T154" s="20">
        <v>90</v>
      </c>
      <c r="U154" s="20">
        <v>90</v>
      </c>
      <c r="V154" s="20">
        <v>270</v>
      </c>
      <c r="W154" s="20">
        <v>90</v>
      </c>
      <c r="X154" s="20">
        <v>90</v>
      </c>
      <c r="Y154" s="20">
        <v>270</v>
      </c>
      <c r="Z154" s="47"/>
    </row>
    <row r="155" s="6" customFormat="1" ht="85" customHeight="1" spans="1:26">
      <c r="A155" s="20">
        <v>148</v>
      </c>
      <c r="B155" s="20" t="s">
        <v>815</v>
      </c>
      <c r="C155" s="20" t="s">
        <v>816</v>
      </c>
      <c r="D155" s="20" t="s">
        <v>817</v>
      </c>
      <c r="E155" s="20" t="s">
        <v>809</v>
      </c>
      <c r="F155" s="20" t="s">
        <v>810</v>
      </c>
      <c r="G155" s="34" t="s">
        <v>818</v>
      </c>
      <c r="H155" s="21" t="s">
        <v>92</v>
      </c>
      <c r="I155" s="20" t="s">
        <v>819</v>
      </c>
      <c r="J155" s="53" t="s">
        <v>335</v>
      </c>
      <c r="K155" s="60" t="s">
        <v>820</v>
      </c>
      <c r="L155" s="20" t="s">
        <v>95</v>
      </c>
      <c r="M155" s="31" t="s">
        <v>812</v>
      </c>
      <c r="N155" s="51" t="s">
        <v>821</v>
      </c>
      <c r="O155" s="25">
        <v>135</v>
      </c>
      <c r="P155" s="25">
        <v>135</v>
      </c>
      <c r="Q155" s="20"/>
      <c r="R155" s="20" t="s">
        <v>822</v>
      </c>
      <c r="S155" s="20" t="s">
        <v>134</v>
      </c>
      <c r="T155" s="22">
        <v>183</v>
      </c>
      <c r="U155" s="22">
        <v>450</v>
      </c>
      <c r="V155" s="22">
        <v>450</v>
      </c>
      <c r="W155" s="22">
        <v>109</v>
      </c>
      <c r="X155" s="22">
        <v>450</v>
      </c>
      <c r="Y155" s="22">
        <v>450</v>
      </c>
      <c r="Z155" s="47"/>
    </row>
    <row r="156" s="6" customFormat="1" ht="81" customHeight="1" spans="1:26">
      <c r="A156" s="20">
        <v>149</v>
      </c>
      <c r="B156" s="20" t="s">
        <v>86</v>
      </c>
      <c r="C156" s="20" t="s">
        <v>823</v>
      </c>
      <c r="D156" s="20" t="s">
        <v>824</v>
      </c>
      <c r="E156" s="20" t="s">
        <v>809</v>
      </c>
      <c r="F156" s="20" t="s">
        <v>810</v>
      </c>
      <c r="G156" s="34" t="s">
        <v>825</v>
      </c>
      <c r="H156" s="21" t="s">
        <v>92</v>
      </c>
      <c r="I156" s="20" t="s">
        <v>819</v>
      </c>
      <c r="J156" s="53" t="s">
        <v>335</v>
      </c>
      <c r="K156" s="60" t="s">
        <v>820</v>
      </c>
      <c r="L156" s="20" t="s">
        <v>95</v>
      </c>
      <c r="M156" s="31" t="s">
        <v>812</v>
      </c>
      <c r="N156" s="51" t="s">
        <v>826</v>
      </c>
      <c r="O156" s="25">
        <v>340</v>
      </c>
      <c r="P156" s="25">
        <v>340</v>
      </c>
      <c r="Q156" s="20"/>
      <c r="R156" s="20" t="s">
        <v>827</v>
      </c>
      <c r="S156" s="57" t="s">
        <v>106</v>
      </c>
      <c r="T156" s="22">
        <v>183</v>
      </c>
      <c r="U156" s="22">
        <v>1710</v>
      </c>
      <c r="V156" s="22">
        <v>3500</v>
      </c>
      <c r="W156" s="22">
        <v>109</v>
      </c>
      <c r="X156" s="22">
        <v>1710</v>
      </c>
      <c r="Y156" s="22">
        <v>3500</v>
      </c>
      <c r="Z156" s="47"/>
    </row>
    <row r="157" s="6" customFormat="1" ht="126" customHeight="1" spans="1:26">
      <c r="A157" s="20">
        <v>150</v>
      </c>
      <c r="B157" s="20" t="s">
        <v>116</v>
      </c>
      <c r="C157" s="20" t="s">
        <v>828</v>
      </c>
      <c r="D157" s="20" t="s">
        <v>829</v>
      </c>
      <c r="E157" s="20" t="s">
        <v>809</v>
      </c>
      <c r="F157" s="20" t="s">
        <v>810</v>
      </c>
      <c r="G157" s="34" t="s">
        <v>830</v>
      </c>
      <c r="H157" s="21" t="s">
        <v>92</v>
      </c>
      <c r="I157" s="20" t="s">
        <v>819</v>
      </c>
      <c r="J157" s="53" t="s">
        <v>335</v>
      </c>
      <c r="K157" s="60" t="s">
        <v>820</v>
      </c>
      <c r="L157" s="20" t="s">
        <v>95</v>
      </c>
      <c r="M157" s="31" t="s">
        <v>831</v>
      </c>
      <c r="N157" s="51" t="s">
        <v>832</v>
      </c>
      <c r="O157" s="25">
        <v>355</v>
      </c>
      <c r="P157" s="25">
        <v>355</v>
      </c>
      <c r="Q157" s="20"/>
      <c r="R157" s="20" t="s">
        <v>833</v>
      </c>
      <c r="S157" s="20" t="s">
        <v>134</v>
      </c>
      <c r="T157" s="22">
        <v>183</v>
      </c>
      <c r="U157" s="22">
        <v>1986</v>
      </c>
      <c r="V157" s="22">
        <v>3972</v>
      </c>
      <c r="W157" s="22">
        <v>109</v>
      </c>
      <c r="X157" s="22">
        <v>1986</v>
      </c>
      <c r="Y157" s="22">
        <v>3972</v>
      </c>
      <c r="Z157" s="47"/>
    </row>
    <row r="158" s="6" customFormat="1" ht="148" customHeight="1" spans="1:26">
      <c r="A158" s="20">
        <v>151</v>
      </c>
      <c r="B158" s="20" t="s">
        <v>125</v>
      </c>
      <c r="C158" s="20" t="s">
        <v>147</v>
      </c>
      <c r="D158" s="20" t="s">
        <v>148</v>
      </c>
      <c r="E158" s="20" t="s">
        <v>834</v>
      </c>
      <c r="F158" s="20" t="s">
        <v>835</v>
      </c>
      <c r="G158" s="20" t="s">
        <v>836</v>
      </c>
      <c r="H158" s="21" t="s">
        <v>92</v>
      </c>
      <c r="I158" s="38" t="s">
        <v>837</v>
      </c>
      <c r="J158" s="38" t="s">
        <v>838</v>
      </c>
      <c r="K158" s="34" t="s">
        <v>233</v>
      </c>
      <c r="L158" s="40" t="s">
        <v>95</v>
      </c>
      <c r="M158" s="31" t="s">
        <v>839</v>
      </c>
      <c r="N158" s="32" t="s">
        <v>840</v>
      </c>
      <c r="O158" s="20">
        <v>580</v>
      </c>
      <c r="P158" s="20">
        <v>580</v>
      </c>
      <c r="Q158" s="20"/>
      <c r="R158" s="20" t="s">
        <v>841</v>
      </c>
      <c r="S158" s="20" t="s">
        <v>134</v>
      </c>
      <c r="T158" s="20">
        <v>115</v>
      </c>
      <c r="U158" s="25">
        <v>43530</v>
      </c>
      <c r="V158" s="25">
        <v>102150</v>
      </c>
      <c r="W158" s="20">
        <v>106</v>
      </c>
      <c r="X158" s="25">
        <v>8345</v>
      </c>
      <c r="Y158" s="25">
        <v>17706</v>
      </c>
      <c r="Z158" s="47"/>
    </row>
    <row r="159" s="6" customFormat="1" ht="120" customHeight="1" spans="1:26">
      <c r="A159" s="20">
        <v>152</v>
      </c>
      <c r="B159" s="20" t="s">
        <v>125</v>
      </c>
      <c r="C159" s="20" t="s">
        <v>147</v>
      </c>
      <c r="D159" s="20" t="s">
        <v>148</v>
      </c>
      <c r="E159" s="20" t="s">
        <v>842</v>
      </c>
      <c r="F159" s="20" t="s">
        <v>843</v>
      </c>
      <c r="G159" s="20" t="s">
        <v>844</v>
      </c>
      <c r="H159" s="21" t="s">
        <v>92</v>
      </c>
      <c r="I159" s="38" t="s">
        <v>845</v>
      </c>
      <c r="J159" s="38" t="s">
        <v>838</v>
      </c>
      <c r="K159" s="34" t="s">
        <v>233</v>
      </c>
      <c r="L159" s="40" t="s">
        <v>95</v>
      </c>
      <c r="M159" s="31" t="s">
        <v>839</v>
      </c>
      <c r="N159" s="32" t="s">
        <v>846</v>
      </c>
      <c r="O159" s="20">
        <v>670</v>
      </c>
      <c r="P159" s="20">
        <v>670</v>
      </c>
      <c r="Q159" s="20"/>
      <c r="R159" s="20" t="s">
        <v>847</v>
      </c>
      <c r="S159" s="20" t="s">
        <v>134</v>
      </c>
      <c r="T159" s="20">
        <v>45</v>
      </c>
      <c r="U159" s="25">
        <v>10848</v>
      </c>
      <c r="V159" s="25">
        <v>25929</v>
      </c>
      <c r="W159" s="22">
        <v>41</v>
      </c>
      <c r="X159" s="25">
        <v>2486</v>
      </c>
      <c r="Y159" s="25">
        <v>5323</v>
      </c>
      <c r="Z159" s="47"/>
    </row>
    <row r="160" s="6" customFormat="1" ht="79" customHeight="1" spans="1:26">
      <c r="A160" s="20">
        <v>153</v>
      </c>
      <c r="B160" s="20" t="s">
        <v>125</v>
      </c>
      <c r="C160" s="20" t="s">
        <v>147</v>
      </c>
      <c r="D160" s="20" t="s">
        <v>148</v>
      </c>
      <c r="E160" s="20" t="s">
        <v>611</v>
      </c>
      <c r="F160" s="20" t="s">
        <v>848</v>
      </c>
      <c r="G160" s="20" t="s">
        <v>849</v>
      </c>
      <c r="H160" s="21" t="s">
        <v>92</v>
      </c>
      <c r="I160" s="20" t="s">
        <v>850</v>
      </c>
      <c r="J160" s="38" t="s">
        <v>838</v>
      </c>
      <c r="K160" s="34" t="s">
        <v>233</v>
      </c>
      <c r="L160" s="40" t="s">
        <v>95</v>
      </c>
      <c r="M160" s="31" t="s">
        <v>839</v>
      </c>
      <c r="N160" s="32" t="s">
        <v>851</v>
      </c>
      <c r="O160" s="20">
        <v>185</v>
      </c>
      <c r="P160" s="20">
        <v>185</v>
      </c>
      <c r="Q160" s="20"/>
      <c r="R160" s="20" t="s">
        <v>852</v>
      </c>
      <c r="S160" s="20" t="s">
        <v>134</v>
      </c>
      <c r="T160" s="20">
        <v>1</v>
      </c>
      <c r="U160" s="25">
        <v>61</v>
      </c>
      <c r="V160" s="25">
        <v>155</v>
      </c>
      <c r="W160" s="22">
        <v>1</v>
      </c>
      <c r="X160" s="25">
        <v>15</v>
      </c>
      <c r="Y160" s="25">
        <v>31</v>
      </c>
      <c r="Z160" s="47"/>
    </row>
    <row r="161" s="6" customFormat="1" ht="78" customHeight="1" spans="1:26">
      <c r="A161" s="20">
        <v>154</v>
      </c>
      <c r="B161" s="20" t="s">
        <v>125</v>
      </c>
      <c r="C161" s="20" t="s">
        <v>147</v>
      </c>
      <c r="D161" s="20" t="s">
        <v>148</v>
      </c>
      <c r="E161" s="20" t="s">
        <v>89</v>
      </c>
      <c r="F161" s="20" t="s">
        <v>853</v>
      </c>
      <c r="G161" s="20" t="s">
        <v>854</v>
      </c>
      <c r="H161" s="21" t="s">
        <v>92</v>
      </c>
      <c r="I161" s="20" t="s">
        <v>855</v>
      </c>
      <c r="J161" s="38" t="s">
        <v>838</v>
      </c>
      <c r="K161" s="34" t="s">
        <v>233</v>
      </c>
      <c r="L161" s="40" t="s">
        <v>95</v>
      </c>
      <c r="M161" s="31" t="s">
        <v>839</v>
      </c>
      <c r="N161" s="32" t="s">
        <v>856</v>
      </c>
      <c r="O161" s="25">
        <v>320</v>
      </c>
      <c r="P161" s="25">
        <v>320</v>
      </c>
      <c r="Q161" s="20"/>
      <c r="R161" s="20" t="s">
        <v>857</v>
      </c>
      <c r="S161" s="20" t="s">
        <v>134</v>
      </c>
      <c r="T161" s="20">
        <v>4</v>
      </c>
      <c r="U161" s="25">
        <v>419</v>
      </c>
      <c r="V161" s="25">
        <v>966</v>
      </c>
      <c r="W161" s="22">
        <v>0</v>
      </c>
      <c r="X161" s="25">
        <v>79</v>
      </c>
      <c r="Y161" s="25">
        <v>154</v>
      </c>
      <c r="Z161" s="47"/>
    </row>
    <row r="162" s="6" customFormat="1" ht="76" customHeight="1" spans="1:26">
      <c r="A162" s="20">
        <v>155</v>
      </c>
      <c r="B162" s="20" t="s">
        <v>125</v>
      </c>
      <c r="C162" s="20" t="s">
        <v>147</v>
      </c>
      <c r="D162" s="20" t="s">
        <v>148</v>
      </c>
      <c r="E162" s="20" t="s">
        <v>858</v>
      </c>
      <c r="F162" s="20" t="s">
        <v>859</v>
      </c>
      <c r="G162" s="20" t="s">
        <v>860</v>
      </c>
      <c r="H162" s="21" t="s">
        <v>92</v>
      </c>
      <c r="I162" s="38" t="s">
        <v>861</v>
      </c>
      <c r="J162" s="38" t="s">
        <v>838</v>
      </c>
      <c r="K162" s="34" t="s">
        <v>233</v>
      </c>
      <c r="L162" s="40" t="s">
        <v>95</v>
      </c>
      <c r="M162" s="31" t="s">
        <v>839</v>
      </c>
      <c r="N162" s="51" t="s">
        <v>862</v>
      </c>
      <c r="O162" s="20">
        <v>450</v>
      </c>
      <c r="P162" s="20">
        <v>450</v>
      </c>
      <c r="Q162" s="22"/>
      <c r="R162" s="20" t="s">
        <v>852</v>
      </c>
      <c r="S162" s="20" t="s">
        <v>134</v>
      </c>
      <c r="T162" s="20">
        <v>40</v>
      </c>
      <c r="U162" s="25">
        <v>11986</v>
      </c>
      <c r="V162" s="25">
        <v>26396</v>
      </c>
      <c r="W162" s="22">
        <v>36</v>
      </c>
      <c r="X162" s="25">
        <v>2563</v>
      </c>
      <c r="Y162" s="25">
        <v>4891</v>
      </c>
      <c r="Z162" s="47"/>
    </row>
    <row r="163" s="6" customFormat="1" ht="133" customHeight="1" spans="1:26">
      <c r="A163" s="20">
        <v>156</v>
      </c>
      <c r="B163" s="20" t="s">
        <v>86</v>
      </c>
      <c r="C163" s="20" t="s">
        <v>100</v>
      </c>
      <c r="D163" s="20" t="s">
        <v>101</v>
      </c>
      <c r="E163" s="22" t="s">
        <v>420</v>
      </c>
      <c r="F163" s="20" t="s">
        <v>863</v>
      </c>
      <c r="G163" s="20" t="s">
        <v>864</v>
      </c>
      <c r="H163" s="21" t="s">
        <v>92</v>
      </c>
      <c r="I163" s="20" t="s">
        <v>865</v>
      </c>
      <c r="J163" s="20" t="s">
        <v>866</v>
      </c>
      <c r="K163" s="34" t="s">
        <v>404</v>
      </c>
      <c r="L163" s="40" t="s">
        <v>95</v>
      </c>
      <c r="M163" s="31" t="s">
        <v>839</v>
      </c>
      <c r="N163" s="51" t="s">
        <v>867</v>
      </c>
      <c r="O163" s="20">
        <v>211.2</v>
      </c>
      <c r="P163" s="20">
        <v>211.2</v>
      </c>
      <c r="Q163" s="22"/>
      <c r="R163" s="20" t="s">
        <v>868</v>
      </c>
      <c r="S163" s="20" t="s">
        <v>106</v>
      </c>
      <c r="T163" s="20">
        <v>11</v>
      </c>
      <c r="U163" s="25">
        <v>456</v>
      </c>
      <c r="V163" s="25">
        <v>1262</v>
      </c>
      <c r="W163" s="22">
        <v>11</v>
      </c>
      <c r="X163" s="25">
        <v>62</v>
      </c>
      <c r="Y163" s="25">
        <v>136</v>
      </c>
      <c r="Z163" s="47"/>
    </row>
    <row r="164" s="6" customFormat="1" ht="233" customHeight="1" spans="1:26">
      <c r="A164" s="20">
        <v>157</v>
      </c>
      <c r="B164" s="34" t="s">
        <v>86</v>
      </c>
      <c r="C164" s="34" t="s">
        <v>100</v>
      </c>
      <c r="D164" s="34" t="s">
        <v>869</v>
      </c>
      <c r="E164" s="20" t="s">
        <v>809</v>
      </c>
      <c r="F164" s="20" t="s">
        <v>870</v>
      </c>
      <c r="G164" s="34" t="s">
        <v>871</v>
      </c>
      <c r="H164" s="21" t="s">
        <v>92</v>
      </c>
      <c r="I164" s="34" t="s">
        <v>872</v>
      </c>
      <c r="J164" s="34" t="s">
        <v>93</v>
      </c>
      <c r="K164" s="32" t="s">
        <v>576</v>
      </c>
      <c r="L164" s="34" t="s">
        <v>95</v>
      </c>
      <c r="M164" s="31" t="s">
        <v>873</v>
      </c>
      <c r="N164" s="32" t="s">
        <v>874</v>
      </c>
      <c r="O164" s="34">
        <v>12.7</v>
      </c>
      <c r="P164" s="34">
        <v>12.7</v>
      </c>
      <c r="Q164" s="34"/>
      <c r="R164" s="34" t="s">
        <v>875</v>
      </c>
      <c r="S164" s="34" t="s">
        <v>106</v>
      </c>
      <c r="T164" s="25">
        <v>61</v>
      </c>
      <c r="U164" s="34">
        <v>375</v>
      </c>
      <c r="V164" s="34">
        <v>930</v>
      </c>
      <c r="W164" s="34">
        <v>20</v>
      </c>
      <c r="X164" s="25">
        <v>152</v>
      </c>
      <c r="Y164" s="25">
        <v>384</v>
      </c>
      <c r="Z164" s="47"/>
    </row>
    <row r="165" s="6" customFormat="1" ht="109" customHeight="1" spans="1:26">
      <c r="A165" s="20">
        <v>158</v>
      </c>
      <c r="B165" s="34" t="s">
        <v>116</v>
      </c>
      <c r="C165" s="34" t="s">
        <v>828</v>
      </c>
      <c r="D165" s="34" t="s">
        <v>876</v>
      </c>
      <c r="E165" s="34" t="s">
        <v>834</v>
      </c>
      <c r="F165" s="20" t="s">
        <v>877</v>
      </c>
      <c r="G165" s="34" t="s">
        <v>878</v>
      </c>
      <c r="H165" s="21" t="s">
        <v>92</v>
      </c>
      <c r="I165" s="34" t="s">
        <v>834</v>
      </c>
      <c r="J165" s="59" t="s">
        <v>879</v>
      </c>
      <c r="K165" s="34" t="s">
        <v>576</v>
      </c>
      <c r="L165" s="34" t="s">
        <v>880</v>
      </c>
      <c r="M165" s="31" t="s">
        <v>881</v>
      </c>
      <c r="N165" s="51" t="s">
        <v>882</v>
      </c>
      <c r="O165" s="25">
        <v>672</v>
      </c>
      <c r="P165" s="25">
        <v>672</v>
      </c>
      <c r="Q165" s="34"/>
      <c r="R165" s="34" t="s">
        <v>883</v>
      </c>
      <c r="S165" s="34" t="s">
        <v>134</v>
      </c>
      <c r="T165" s="25">
        <v>183</v>
      </c>
      <c r="U165" s="25">
        <v>3290</v>
      </c>
      <c r="V165" s="25">
        <v>5600</v>
      </c>
      <c r="W165" s="25">
        <v>183</v>
      </c>
      <c r="X165" s="25">
        <v>3290</v>
      </c>
      <c r="Y165" s="25">
        <v>5600</v>
      </c>
      <c r="Z165" s="47"/>
    </row>
  </sheetData>
  <autoFilter xmlns:etc="http://www.wps.cn/officeDocument/2017/etCustomData" ref="A6:XFB165" etc:filterBottomFollowUsedRange="0">
    <extLst/>
  </autoFilter>
  <mergeCells count="8222">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IW1:IX1"/>
    <mergeCell ref="IY1:IZ1"/>
    <mergeCell ref="JA1:JB1"/>
    <mergeCell ref="JC1:JD1"/>
    <mergeCell ref="JE1:JF1"/>
    <mergeCell ref="JG1:JH1"/>
    <mergeCell ref="JI1:JJ1"/>
    <mergeCell ref="JK1:JL1"/>
    <mergeCell ref="JM1:JN1"/>
    <mergeCell ref="JO1:JP1"/>
    <mergeCell ref="JQ1:JR1"/>
    <mergeCell ref="JS1:JT1"/>
    <mergeCell ref="JU1:JV1"/>
    <mergeCell ref="JW1:JX1"/>
    <mergeCell ref="JY1:JZ1"/>
    <mergeCell ref="KA1:KB1"/>
    <mergeCell ref="KC1:KD1"/>
    <mergeCell ref="KE1:KF1"/>
    <mergeCell ref="KG1:KH1"/>
    <mergeCell ref="KI1:KJ1"/>
    <mergeCell ref="KK1:KL1"/>
    <mergeCell ref="KM1:KN1"/>
    <mergeCell ref="KO1:KP1"/>
    <mergeCell ref="KQ1:KR1"/>
    <mergeCell ref="KS1:KT1"/>
    <mergeCell ref="KU1:KV1"/>
    <mergeCell ref="KW1:KX1"/>
    <mergeCell ref="KY1:KZ1"/>
    <mergeCell ref="LA1:LB1"/>
    <mergeCell ref="LC1:LD1"/>
    <mergeCell ref="LE1:LF1"/>
    <mergeCell ref="LG1:LH1"/>
    <mergeCell ref="LI1:LJ1"/>
    <mergeCell ref="LK1:LL1"/>
    <mergeCell ref="LM1:LN1"/>
    <mergeCell ref="LO1:LP1"/>
    <mergeCell ref="LQ1:LR1"/>
    <mergeCell ref="LS1:LT1"/>
    <mergeCell ref="LU1:LV1"/>
    <mergeCell ref="LW1:LX1"/>
    <mergeCell ref="LY1:LZ1"/>
    <mergeCell ref="MA1:MB1"/>
    <mergeCell ref="MC1:MD1"/>
    <mergeCell ref="ME1:MF1"/>
    <mergeCell ref="MG1:MH1"/>
    <mergeCell ref="MI1:MJ1"/>
    <mergeCell ref="MK1:ML1"/>
    <mergeCell ref="MM1:MN1"/>
    <mergeCell ref="MO1:MP1"/>
    <mergeCell ref="MQ1:MR1"/>
    <mergeCell ref="MS1:MT1"/>
    <mergeCell ref="MU1:MV1"/>
    <mergeCell ref="MW1:MX1"/>
    <mergeCell ref="MY1:MZ1"/>
    <mergeCell ref="NA1:NB1"/>
    <mergeCell ref="NC1:ND1"/>
    <mergeCell ref="NE1:NF1"/>
    <mergeCell ref="NG1:NH1"/>
    <mergeCell ref="NI1:NJ1"/>
    <mergeCell ref="NK1:NL1"/>
    <mergeCell ref="NM1:NN1"/>
    <mergeCell ref="NO1:NP1"/>
    <mergeCell ref="NQ1:NR1"/>
    <mergeCell ref="NS1:NT1"/>
    <mergeCell ref="NU1:NV1"/>
    <mergeCell ref="NW1:NX1"/>
    <mergeCell ref="NY1:NZ1"/>
    <mergeCell ref="OA1:OB1"/>
    <mergeCell ref="OC1:OD1"/>
    <mergeCell ref="OE1:OF1"/>
    <mergeCell ref="OG1:OH1"/>
    <mergeCell ref="OI1:OJ1"/>
    <mergeCell ref="OK1:OL1"/>
    <mergeCell ref="OM1:ON1"/>
    <mergeCell ref="OO1:OP1"/>
    <mergeCell ref="OQ1:OR1"/>
    <mergeCell ref="OS1:OT1"/>
    <mergeCell ref="OU1:OV1"/>
    <mergeCell ref="OW1:OX1"/>
    <mergeCell ref="OY1:OZ1"/>
    <mergeCell ref="PA1:PB1"/>
    <mergeCell ref="PC1:PD1"/>
    <mergeCell ref="PE1:PF1"/>
    <mergeCell ref="PG1:PH1"/>
    <mergeCell ref="PI1:PJ1"/>
    <mergeCell ref="PK1:PL1"/>
    <mergeCell ref="PM1:PN1"/>
    <mergeCell ref="PO1:PP1"/>
    <mergeCell ref="PQ1:PR1"/>
    <mergeCell ref="PS1:PT1"/>
    <mergeCell ref="PU1:PV1"/>
    <mergeCell ref="PW1:PX1"/>
    <mergeCell ref="PY1:PZ1"/>
    <mergeCell ref="QA1:QB1"/>
    <mergeCell ref="QC1:QD1"/>
    <mergeCell ref="QE1:QF1"/>
    <mergeCell ref="QG1:QH1"/>
    <mergeCell ref="QI1:QJ1"/>
    <mergeCell ref="QK1:QL1"/>
    <mergeCell ref="QM1:QN1"/>
    <mergeCell ref="QO1:QP1"/>
    <mergeCell ref="QQ1:QR1"/>
    <mergeCell ref="QS1:QT1"/>
    <mergeCell ref="QU1:QV1"/>
    <mergeCell ref="QW1:QX1"/>
    <mergeCell ref="QY1:QZ1"/>
    <mergeCell ref="RA1:RB1"/>
    <mergeCell ref="RC1:RD1"/>
    <mergeCell ref="RE1:RF1"/>
    <mergeCell ref="RG1:RH1"/>
    <mergeCell ref="RI1:RJ1"/>
    <mergeCell ref="RK1:RL1"/>
    <mergeCell ref="RM1:RN1"/>
    <mergeCell ref="RO1:RP1"/>
    <mergeCell ref="RQ1:RR1"/>
    <mergeCell ref="RS1:RT1"/>
    <mergeCell ref="RU1:RV1"/>
    <mergeCell ref="RW1:RX1"/>
    <mergeCell ref="RY1:RZ1"/>
    <mergeCell ref="SA1:SB1"/>
    <mergeCell ref="SC1:SD1"/>
    <mergeCell ref="SE1:SF1"/>
    <mergeCell ref="SG1:SH1"/>
    <mergeCell ref="SI1:SJ1"/>
    <mergeCell ref="SK1:SL1"/>
    <mergeCell ref="SM1:SN1"/>
    <mergeCell ref="SO1:SP1"/>
    <mergeCell ref="SQ1:SR1"/>
    <mergeCell ref="SS1:ST1"/>
    <mergeCell ref="SU1:SV1"/>
    <mergeCell ref="SW1:SX1"/>
    <mergeCell ref="SY1:SZ1"/>
    <mergeCell ref="TA1:TB1"/>
    <mergeCell ref="TC1:TD1"/>
    <mergeCell ref="TE1:TF1"/>
    <mergeCell ref="TG1:TH1"/>
    <mergeCell ref="TI1:TJ1"/>
    <mergeCell ref="TK1:TL1"/>
    <mergeCell ref="TM1:TN1"/>
    <mergeCell ref="TO1:TP1"/>
    <mergeCell ref="TQ1:TR1"/>
    <mergeCell ref="TS1:TT1"/>
    <mergeCell ref="TU1:TV1"/>
    <mergeCell ref="TW1:TX1"/>
    <mergeCell ref="TY1:TZ1"/>
    <mergeCell ref="UA1:UB1"/>
    <mergeCell ref="UC1:UD1"/>
    <mergeCell ref="UE1:UF1"/>
    <mergeCell ref="UG1:UH1"/>
    <mergeCell ref="UI1:UJ1"/>
    <mergeCell ref="UK1:UL1"/>
    <mergeCell ref="UM1:UN1"/>
    <mergeCell ref="UO1:UP1"/>
    <mergeCell ref="UQ1:UR1"/>
    <mergeCell ref="US1:UT1"/>
    <mergeCell ref="UU1:UV1"/>
    <mergeCell ref="UW1:UX1"/>
    <mergeCell ref="UY1:UZ1"/>
    <mergeCell ref="VA1:VB1"/>
    <mergeCell ref="VC1:VD1"/>
    <mergeCell ref="VE1:VF1"/>
    <mergeCell ref="VG1:VH1"/>
    <mergeCell ref="VI1:VJ1"/>
    <mergeCell ref="VK1:VL1"/>
    <mergeCell ref="VM1:VN1"/>
    <mergeCell ref="VO1:VP1"/>
    <mergeCell ref="VQ1:VR1"/>
    <mergeCell ref="VS1:VT1"/>
    <mergeCell ref="VU1:VV1"/>
    <mergeCell ref="VW1:VX1"/>
    <mergeCell ref="VY1:VZ1"/>
    <mergeCell ref="WA1:WB1"/>
    <mergeCell ref="WC1:WD1"/>
    <mergeCell ref="WE1:WF1"/>
    <mergeCell ref="WG1:WH1"/>
    <mergeCell ref="WI1:WJ1"/>
    <mergeCell ref="WK1:WL1"/>
    <mergeCell ref="WM1:WN1"/>
    <mergeCell ref="WO1:WP1"/>
    <mergeCell ref="WQ1:WR1"/>
    <mergeCell ref="WS1:WT1"/>
    <mergeCell ref="WU1:WV1"/>
    <mergeCell ref="WW1:WX1"/>
    <mergeCell ref="WY1:WZ1"/>
    <mergeCell ref="XA1:XB1"/>
    <mergeCell ref="XC1:XD1"/>
    <mergeCell ref="XE1:XF1"/>
    <mergeCell ref="XG1:XH1"/>
    <mergeCell ref="XI1:XJ1"/>
    <mergeCell ref="XK1:XL1"/>
    <mergeCell ref="XM1:XN1"/>
    <mergeCell ref="XO1:XP1"/>
    <mergeCell ref="XQ1:XR1"/>
    <mergeCell ref="XS1:XT1"/>
    <mergeCell ref="XU1:XV1"/>
    <mergeCell ref="XW1:XX1"/>
    <mergeCell ref="XY1:XZ1"/>
    <mergeCell ref="YA1:YB1"/>
    <mergeCell ref="YC1:YD1"/>
    <mergeCell ref="YE1:YF1"/>
    <mergeCell ref="YG1:YH1"/>
    <mergeCell ref="YI1:YJ1"/>
    <mergeCell ref="YK1:YL1"/>
    <mergeCell ref="YM1:YN1"/>
    <mergeCell ref="YO1:YP1"/>
    <mergeCell ref="YQ1:YR1"/>
    <mergeCell ref="YS1:YT1"/>
    <mergeCell ref="YU1:YV1"/>
    <mergeCell ref="YW1:YX1"/>
    <mergeCell ref="YY1:YZ1"/>
    <mergeCell ref="ZA1:ZB1"/>
    <mergeCell ref="ZC1:ZD1"/>
    <mergeCell ref="ZE1:ZF1"/>
    <mergeCell ref="ZG1:ZH1"/>
    <mergeCell ref="ZI1:ZJ1"/>
    <mergeCell ref="ZK1:ZL1"/>
    <mergeCell ref="ZM1:ZN1"/>
    <mergeCell ref="ZO1:ZP1"/>
    <mergeCell ref="ZQ1:ZR1"/>
    <mergeCell ref="ZS1:ZT1"/>
    <mergeCell ref="ZU1:ZV1"/>
    <mergeCell ref="ZW1:ZX1"/>
    <mergeCell ref="ZY1:ZZ1"/>
    <mergeCell ref="AAA1:AAB1"/>
    <mergeCell ref="AAC1:AAD1"/>
    <mergeCell ref="AAE1:AAF1"/>
    <mergeCell ref="AAG1:AAH1"/>
    <mergeCell ref="AAI1:AAJ1"/>
    <mergeCell ref="AAK1:AAL1"/>
    <mergeCell ref="AAM1:AAN1"/>
    <mergeCell ref="AAO1:AAP1"/>
    <mergeCell ref="AAQ1:AAR1"/>
    <mergeCell ref="AAS1:AAT1"/>
    <mergeCell ref="AAU1:AAV1"/>
    <mergeCell ref="AAW1:AAX1"/>
    <mergeCell ref="AAY1:AAZ1"/>
    <mergeCell ref="ABA1:ABB1"/>
    <mergeCell ref="ABC1:ABD1"/>
    <mergeCell ref="ABE1:ABF1"/>
    <mergeCell ref="ABG1:ABH1"/>
    <mergeCell ref="ABI1:ABJ1"/>
    <mergeCell ref="ABK1:ABL1"/>
    <mergeCell ref="ABM1:ABN1"/>
    <mergeCell ref="ABO1:ABP1"/>
    <mergeCell ref="ABQ1:ABR1"/>
    <mergeCell ref="ABS1:ABT1"/>
    <mergeCell ref="ABU1:ABV1"/>
    <mergeCell ref="ABW1:ABX1"/>
    <mergeCell ref="ABY1:ABZ1"/>
    <mergeCell ref="ACA1:ACB1"/>
    <mergeCell ref="ACC1:ACD1"/>
    <mergeCell ref="ACE1:ACF1"/>
    <mergeCell ref="ACG1:ACH1"/>
    <mergeCell ref="ACI1:ACJ1"/>
    <mergeCell ref="ACK1:ACL1"/>
    <mergeCell ref="ACM1:ACN1"/>
    <mergeCell ref="ACO1:ACP1"/>
    <mergeCell ref="ACQ1:ACR1"/>
    <mergeCell ref="ACS1:ACT1"/>
    <mergeCell ref="ACU1:ACV1"/>
    <mergeCell ref="ACW1:ACX1"/>
    <mergeCell ref="ACY1:ACZ1"/>
    <mergeCell ref="ADA1:ADB1"/>
    <mergeCell ref="ADC1:ADD1"/>
    <mergeCell ref="ADE1:ADF1"/>
    <mergeCell ref="ADG1:ADH1"/>
    <mergeCell ref="ADI1:ADJ1"/>
    <mergeCell ref="ADK1:ADL1"/>
    <mergeCell ref="ADM1:ADN1"/>
    <mergeCell ref="ADO1:ADP1"/>
    <mergeCell ref="ADQ1:ADR1"/>
    <mergeCell ref="ADS1:ADT1"/>
    <mergeCell ref="ADU1:ADV1"/>
    <mergeCell ref="ADW1:ADX1"/>
    <mergeCell ref="ADY1:ADZ1"/>
    <mergeCell ref="AEA1:AEB1"/>
    <mergeCell ref="AEC1:AED1"/>
    <mergeCell ref="AEE1:AEF1"/>
    <mergeCell ref="AEG1:AEH1"/>
    <mergeCell ref="AEI1:AEJ1"/>
    <mergeCell ref="AEK1:AEL1"/>
    <mergeCell ref="AEM1:AEN1"/>
    <mergeCell ref="AEO1:AEP1"/>
    <mergeCell ref="AEQ1:AER1"/>
    <mergeCell ref="AES1:AET1"/>
    <mergeCell ref="AEU1:AEV1"/>
    <mergeCell ref="AEW1:AEX1"/>
    <mergeCell ref="AEY1:AEZ1"/>
    <mergeCell ref="AFA1:AFB1"/>
    <mergeCell ref="AFC1:AFD1"/>
    <mergeCell ref="AFE1:AFF1"/>
    <mergeCell ref="AFG1:AFH1"/>
    <mergeCell ref="AFI1:AFJ1"/>
    <mergeCell ref="AFK1:AFL1"/>
    <mergeCell ref="AFM1:AFN1"/>
    <mergeCell ref="AFO1:AFP1"/>
    <mergeCell ref="AFQ1:AFR1"/>
    <mergeCell ref="AFS1:AFT1"/>
    <mergeCell ref="AFU1:AFV1"/>
    <mergeCell ref="AFW1:AFX1"/>
    <mergeCell ref="AFY1:AFZ1"/>
    <mergeCell ref="AGA1:AGB1"/>
    <mergeCell ref="AGC1:AGD1"/>
    <mergeCell ref="AGE1:AGF1"/>
    <mergeCell ref="AGG1:AGH1"/>
    <mergeCell ref="AGI1:AGJ1"/>
    <mergeCell ref="AGK1:AGL1"/>
    <mergeCell ref="AGM1:AGN1"/>
    <mergeCell ref="AGO1:AGP1"/>
    <mergeCell ref="AGQ1:AGR1"/>
    <mergeCell ref="AGS1:AGT1"/>
    <mergeCell ref="AGU1:AGV1"/>
    <mergeCell ref="AGW1:AGX1"/>
    <mergeCell ref="AGY1:AGZ1"/>
    <mergeCell ref="AHA1:AHB1"/>
    <mergeCell ref="AHC1:AHD1"/>
    <mergeCell ref="AHE1:AHF1"/>
    <mergeCell ref="AHG1:AHH1"/>
    <mergeCell ref="AHI1:AHJ1"/>
    <mergeCell ref="AHK1:AHL1"/>
    <mergeCell ref="AHM1:AHN1"/>
    <mergeCell ref="AHO1:AHP1"/>
    <mergeCell ref="AHQ1:AHR1"/>
    <mergeCell ref="AHS1:AHT1"/>
    <mergeCell ref="AHU1:AHV1"/>
    <mergeCell ref="AHW1:AHX1"/>
    <mergeCell ref="AHY1:AHZ1"/>
    <mergeCell ref="AIA1:AIB1"/>
    <mergeCell ref="AIC1:AID1"/>
    <mergeCell ref="AIE1:AIF1"/>
    <mergeCell ref="AIG1:AIH1"/>
    <mergeCell ref="AII1:AIJ1"/>
    <mergeCell ref="AIK1:AIL1"/>
    <mergeCell ref="AIM1:AIN1"/>
    <mergeCell ref="AIO1:AIP1"/>
    <mergeCell ref="AIQ1:AIR1"/>
    <mergeCell ref="AIS1:AIT1"/>
    <mergeCell ref="AIU1:AIV1"/>
    <mergeCell ref="AIW1:AIX1"/>
    <mergeCell ref="AIY1:AIZ1"/>
    <mergeCell ref="AJA1:AJB1"/>
    <mergeCell ref="AJC1:AJD1"/>
    <mergeCell ref="AJE1:AJF1"/>
    <mergeCell ref="AJG1:AJH1"/>
    <mergeCell ref="AJI1:AJJ1"/>
    <mergeCell ref="AJK1:AJL1"/>
    <mergeCell ref="AJM1:AJN1"/>
    <mergeCell ref="AJO1:AJP1"/>
    <mergeCell ref="AJQ1:AJR1"/>
    <mergeCell ref="AJS1:AJT1"/>
    <mergeCell ref="AJU1:AJV1"/>
    <mergeCell ref="AJW1:AJX1"/>
    <mergeCell ref="AJY1:AJZ1"/>
    <mergeCell ref="AKA1:AKB1"/>
    <mergeCell ref="AKC1:AKD1"/>
    <mergeCell ref="AKE1:AKF1"/>
    <mergeCell ref="AKG1:AKH1"/>
    <mergeCell ref="AKI1:AKJ1"/>
    <mergeCell ref="AKK1:AKL1"/>
    <mergeCell ref="AKM1:AKN1"/>
    <mergeCell ref="AKO1:AKP1"/>
    <mergeCell ref="AKQ1:AKR1"/>
    <mergeCell ref="AKS1:AKT1"/>
    <mergeCell ref="AKU1:AKV1"/>
    <mergeCell ref="AKW1:AKX1"/>
    <mergeCell ref="AKY1:AKZ1"/>
    <mergeCell ref="ALA1:ALB1"/>
    <mergeCell ref="ALC1:ALD1"/>
    <mergeCell ref="ALE1:ALF1"/>
    <mergeCell ref="ALG1:ALH1"/>
    <mergeCell ref="ALI1:ALJ1"/>
    <mergeCell ref="ALK1:ALL1"/>
    <mergeCell ref="ALM1:ALN1"/>
    <mergeCell ref="ALO1:ALP1"/>
    <mergeCell ref="ALQ1:ALR1"/>
    <mergeCell ref="ALS1:ALT1"/>
    <mergeCell ref="ALU1:ALV1"/>
    <mergeCell ref="ALW1:ALX1"/>
    <mergeCell ref="ALY1:ALZ1"/>
    <mergeCell ref="AMA1:AMB1"/>
    <mergeCell ref="AMC1:AMD1"/>
    <mergeCell ref="AME1:AMF1"/>
    <mergeCell ref="AMG1:AMH1"/>
    <mergeCell ref="AMI1:AMJ1"/>
    <mergeCell ref="AMK1:AML1"/>
    <mergeCell ref="AMM1:AMN1"/>
    <mergeCell ref="AMO1:AMP1"/>
    <mergeCell ref="AMQ1:AMR1"/>
    <mergeCell ref="AMS1:AMT1"/>
    <mergeCell ref="AMU1:AMV1"/>
    <mergeCell ref="AMW1:AMX1"/>
    <mergeCell ref="AMY1:AMZ1"/>
    <mergeCell ref="ANA1:ANB1"/>
    <mergeCell ref="ANC1:AND1"/>
    <mergeCell ref="ANE1:ANF1"/>
    <mergeCell ref="ANG1:ANH1"/>
    <mergeCell ref="ANI1:ANJ1"/>
    <mergeCell ref="ANK1:ANL1"/>
    <mergeCell ref="ANM1:ANN1"/>
    <mergeCell ref="ANO1:ANP1"/>
    <mergeCell ref="ANQ1:ANR1"/>
    <mergeCell ref="ANS1:ANT1"/>
    <mergeCell ref="ANU1:ANV1"/>
    <mergeCell ref="ANW1:ANX1"/>
    <mergeCell ref="ANY1:ANZ1"/>
    <mergeCell ref="AOA1:AOB1"/>
    <mergeCell ref="AOC1:AOD1"/>
    <mergeCell ref="AOE1:AOF1"/>
    <mergeCell ref="AOG1:AOH1"/>
    <mergeCell ref="AOI1:AOJ1"/>
    <mergeCell ref="AOK1:AOL1"/>
    <mergeCell ref="AOM1:AON1"/>
    <mergeCell ref="AOO1:AOP1"/>
    <mergeCell ref="AOQ1:AOR1"/>
    <mergeCell ref="AOS1:AOT1"/>
    <mergeCell ref="AOU1:AOV1"/>
    <mergeCell ref="AOW1:AOX1"/>
    <mergeCell ref="AOY1:AOZ1"/>
    <mergeCell ref="APA1:APB1"/>
    <mergeCell ref="APC1:APD1"/>
    <mergeCell ref="APE1:APF1"/>
    <mergeCell ref="APG1:APH1"/>
    <mergeCell ref="API1:APJ1"/>
    <mergeCell ref="APK1:APL1"/>
    <mergeCell ref="APM1:APN1"/>
    <mergeCell ref="APO1:APP1"/>
    <mergeCell ref="APQ1:APR1"/>
    <mergeCell ref="APS1:APT1"/>
    <mergeCell ref="APU1:APV1"/>
    <mergeCell ref="APW1:APX1"/>
    <mergeCell ref="APY1:APZ1"/>
    <mergeCell ref="AQA1:AQB1"/>
    <mergeCell ref="AQC1:AQD1"/>
    <mergeCell ref="AQE1:AQF1"/>
    <mergeCell ref="AQG1:AQH1"/>
    <mergeCell ref="AQI1:AQJ1"/>
    <mergeCell ref="AQK1:AQL1"/>
    <mergeCell ref="AQM1:AQN1"/>
    <mergeCell ref="AQO1:AQP1"/>
    <mergeCell ref="AQQ1:AQR1"/>
    <mergeCell ref="AQS1:AQT1"/>
    <mergeCell ref="AQU1:AQV1"/>
    <mergeCell ref="AQW1:AQX1"/>
    <mergeCell ref="AQY1:AQZ1"/>
    <mergeCell ref="ARA1:ARB1"/>
    <mergeCell ref="ARC1:ARD1"/>
    <mergeCell ref="ARE1:ARF1"/>
    <mergeCell ref="ARG1:ARH1"/>
    <mergeCell ref="ARI1:ARJ1"/>
    <mergeCell ref="ARK1:ARL1"/>
    <mergeCell ref="ARM1:ARN1"/>
    <mergeCell ref="ARO1:ARP1"/>
    <mergeCell ref="ARQ1:ARR1"/>
    <mergeCell ref="ARS1:ART1"/>
    <mergeCell ref="ARU1:ARV1"/>
    <mergeCell ref="ARW1:ARX1"/>
    <mergeCell ref="ARY1:ARZ1"/>
    <mergeCell ref="ASA1:ASB1"/>
    <mergeCell ref="ASC1:ASD1"/>
    <mergeCell ref="ASE1:ASF1"/>
    <mergeCell ref="ASG1:ASH1"/>
    <mergeCell ref="ASI1:ASJ1"/>
    <mergeCell ref="ASK1:ASL1"/>
    <mergeCell ref="ASM1:ASN1"/>
    <mergeCell ref="ASO1:ASP1"/>
    <mergeCell ref="ASQ1:ASR1"/>
    <mergeCell ref="ASS1:AST1"/>
    <mergeCell ref="ASU1:ASV1"/>
    <mergeCell ref="ASW1:ASX1"/>
    <mergeCell ref="ASY1:ASZ1"/>
    <mergeCell ref="ATA1:ATB1"/>
    <mergeCell ref="ATC1:ATD1"/>
    <mergeCell ref="ATE1:ATF1"/>
    <mergeCell ref="ATG1:ATH1"/>
    <mergeCell ref="ATI1:ATJ1"/>
    <mergeCell ref="ATK1:ATL1"/>
    <mergeCell ref="ATM1:ATN1"/>
    <mergeCell ref="ATO1:ATP1"/>
    <mergeCell ref="ATQ1:ATR1"/>
    <mergeCell ref="ATS1:ATT1"/>
    <mergeCell ref="ATU1:ATV1"/>
    <mergeCell ref="ATW1:ATX1"/>
    <mergeCell ref="ATY1:ATZ1"/>
    <mergeCell ref="AUA1:AUB1"/>
    <mergeCell ref="AUC1:AUD1"/>
    <mergeCell ref="AUE1:AUF1"/>
    <mergeCell ref="AUG1:AUH1"/>
    <mergeCell ref="AUI1:AUJ1"/>
    <mergeCell ref="AUK1:AUL1"/>
    <mergeCell ref="AUM1:AUN1"/>
    <mergeCell ref="AUO1:AUP1"/>
    <mergeCell ref="AUQ1:AUR1"/>
    <mergeCell ref="AUS1:AUT1"/>
    <mergeCell ref="AUU1:AUV1"/>
    <mergeCell ref="AUW1:AUX1"/>
    <mergeCell ref="AUY1:AUZ1"/>
    <mergeCell ref="AVA1:AVB1"/>
    <mergeCell ref="AVC1:AVD1"/>
    <mergeCell ref="AVE1:AVF1"/>
    <mergeCell ref="AVG1:AVH1"/>
    <mergeCell ref="AVI1:AVJ1"/>
    <mergeCell ref="AVK1:AVL1"/>
    <mergeCell ref="AVM1:AVN1"/>
    <mergeCell ref="AVO1:AVP1"/>
    <mergeCell ref="AVQ1:AVR1"/>
    <mergeCell ref="AVS1:AVT1"/>
    <mergeCell ref="AVU1:AVV1"/>
    <mergeCell ref="AVW1:AVX1"/>
    <mergeCell ref="AVY1:AVZ1"/>
    <mergeCell ref="AWA1:AWB1"/>
    <mergeCell ref="AWC1:AWD1"/>
    <mergeCell ref="AWE1:AWF1"/>
    <mergeCell ref="AWG1:AWH1"/>
    <mergeCell ref="AWI1:AWJ1"/>
    <mergeCell ref="AWK1:AWL1"/>
    <mergeCell ref="AWM1:AWN1"/>
    <mergeCell ref="AWO1:AWP1"/>
    <mergeCell ref="AWQ1:AWR1"/>
    <mergeCell ref="AWS1:AWT1"/>
    <mergeCell ref="AWU1:AWV1"/>
    <mergeCell ref="AWW1:AWX1"/>
    <mergeCell ref="AWY1:AWZ1"/>
    <mergeCell ref="AXA1:AXB1"/>
    <mergeCell ref="AXC1:AXD1"/>
    <mergeCell ref="AXE1:AXF1"/>
    <mergeCell ref="AXG1:AXH1"/>
    <mergeCell ref="AXI1:AXJ1"/>
    <mergeCell ref="AXK1:AXL1"/>
    <mergeCell ref="AXM1:AXN1"/>
    <mergeCell ref="AXO1:AXP1"/>
    <mergeCell ref="AXQ1:AXR1"/>
    <mergeCell ref="AXS1:AXT1"/>
    <mergeCell ref="AXU1:AXV1"/>
    <mergeCell ref="AXW1:AXX1"/>
    <mergeCell ref="AXY1:AXZ1"/>
    <mergeCell ref="AYA1:AYB1"/>
    <mergeCell ref="AYC1:AYD1"/>
    <mergeCell ref="AYE1:AYF1"/>
    <mergeCell ref="AYG1:AYH1"/>
    <mergeCell ref="AYI1:AYJ1"/>
    <mergeCell ref="AYK1:AYL1"/>
    <mergeCell ref="AYM1:AYN1"/>
    <mergeCell ref="AYO1:AYP1"/>
    <mergeCell ref="AYQ1:AYR1"/>
    <mergeCell ref="AYS1:AYT1"/>
    <mergeCell ref="AYU1:AYV1"/>
    <mergeCell ref="AYW1:AYX1"/>
    <mergeCell ref="AYY1:AYZ1"/>
    <mergeCell ref="AZA1:AZB1"/>
    <mergeCell ref="AZC1:AZD1"/>
    <mergeCell ref="AZE1:AZF1"/>
    <mergeCell ref="AZG1:AZH1"/>
    <mergeCell ref="AZI1:AZJ1"/>
    <mergeCell ref="AZK1:AZL1"/>
    <mergeCell ref="AZM1:AZN1"/>
    <mergeCell ref="AZO1:AZP1"/>
    <mergeCell ref="AZQ1:AZR1"/>
    <mergeCell ref="AZS1:AZT1"/>
    <mergeCell ref="AZU1:AZV1"/>
    <mergeCell ref="AZW1:AZX1"/>
    <mergeCell ref="AZY1:AZZ1"/>
    <mergeCell ref="BAA1:BAB1"/>
    <mergeCell ref="BAC1:BAD1"/>
    <mergeCell ref="BAE1:BAF1"/>
    <mergeCell ref="BAG1:BAH1"/>
    <mergeCell ref="BAI1:BAJ1"/>
    <mergeCell ref="BAK1:BAL1"/>
    <mergeCell ref="BAM1:BAN1"/>
    <mergeCell ref="BAO1:BAP1"/>
    <mergeCell ref="BAQ1:BAR1"/>
    <mergeCell ref="BAS1:BAT1"/>
    <mergeCell ref="BAU1:BAV1"/>
    <mergeCell ref="BAW1:BAX1"/>
    <mergeCell ref="BAY1:BAZ1"/>
    <mergeCell ref="BBA1:BBB1"/>
    <mergeCell ref="BBC1:BBD1"/>
    <mergeCell ref="BBE1:BBF1"/>
    <mergeCell ref="BBG1:BBH1"/>
    <mergeCell ref="BBI1:BBJ1"/>
    <mergeCell ref="BBK1:BBL1"/>
    <mergeCell ref="BBM1:BBN1"/>
    <mergeCell ref="BBO1:BBP1"/>
    <mergeCell ref="BBQ1:BBR1"/>
    <mergeCell ref="BBS1:BBT1"/>
    <mergeCell ref="BBU1:BBV1"/>
    <mergeCell ref="BBW1:BBX1"/>
    <mergeCell ref="BBY1:BBZ1"/>
    <mergeCell ref="BCA1:BCB1"/>
    <mergeCell ref="BCC1:BCD1"/>
    <mergeCell ref="BCE1:BCF1"/>
    <mergeCell ref="BCG1:BCH1"/>
    <mergeCell ref="BCI1:BCJ1"/>
    <mergeCell ref="BCK1:BCL1"/>
    <mergeCell ref="BCM1:BCN1"/>
    <mergeCell ref="BCO1:BCP1"/>
    <mergeCell ref="BCQ1:BCR1"/>
    <mergeCell ref="BCS1:BCT1"/>
    <mergeCell ref="BCU1:BCV1"/>
    <mergeCell ref="BCW1:BCX1"/>
    <mergeCell ref="BCY1:BCZ1"/>
    <mergeCell ref="BDA1:BDB1"/>
    <mergeCell ref="BDC1:BDD1"/>
    <mergeCell ref="BDE1:BDF1"/>
    <mergeCell ref="BDG1:BDH1"/>
    <mergeCell ref="BDI1:BDJ1"/>
    <mergeCell ref="BDK1:BDL1"/>
    <mergeCell ref="BDM1:BDN1"/>
    <mergeCell ref="BDO1:BDP1"/>
    <mergeCell ref="BDQ1:BDR1"/>
    <mergeCell ref="BDS1:BDT1"/>
    <mergeCell ref="BDU1:BDV1"/>
    <mergeCell ref="BDW1:BDX1"/>
    <mergeCell ref="BDY1:BDZ1"/>
    <mergeCell ref="BEA1:BEB1"/>
    <mergeCell ref="BEC1:BED1"/>
    <mergeCell ref="BEE1:BEF1"/>
    <mergeCell ref="BEG1:BEH1"/>
    <mergeCell ref="BEI1:BEJ1"/>
    <mergeCell ref="BEK1:BEL1"/>
    <mergeCell ref="BEM1:BEN1"/>
    <mergeCell ref="BEO1:BEP1"/>
    <mergeCell ref="BEQ1:BER1"/>
    <mergeCell ref="BES1:BET1"/>
    <mergeCell ref="BEU1:BEV1"/>
    <mergeCell ref="BEW1:BEX1"/>
    <mergeCell ref="BEY1:BEZ1"/>
    <mergeCell ref="BFA1:BFB1"/>
    <mergeCell ref="BFC1:BFD1"/>
    <mergeCell ref="BFE1:BFF1"/>
    <mergeCell ref="BFG1:BFH1"/>
    <mergeCell ref="BFI1:BFJ1"/>
    <mergeCell ref="BFK1:BFL1"/>
    <mergeCell ref="BFM1:BFN1"/>
    <mergeCell ref="BFO1:BFP1"/>
    <mergeCell ref="BFQ1:BFR1"/>
    <mergeCell ref="BFS1:BFT1"/>
    <mergeCell ref="BFU1:BFV1"/>
    <mergeCell ref="BFW1:BFX1"/>
    <mergeCell ref="BFY1:BFZ1"/>
    <mergeCell ref="BGA1:BGB1"/>
    <mergeCell ref="BGC1:BGD1"/>
    <mergeCell ref="BGE1:BGF1"/>
    <mergeCell ref="BGG1:BGH1"/>
    <mergeCell ref="BGI1:BGJ1"/>
    <mergeCell ref="BGK1:BGL1"/>
    <mergeCell ref="BGM1:BGN1"/>
    <mergeCell ref="BGO1:BGP1"/>
    <mergeCell ref="BGQ1:BGR1"/>
    <mergeCell ref="BGS1:BGT1"/>
    <mergeCell ref="BGU1:BGV1"/>
    <mergeCell ref="BGW1:BGX1"/>
    <mergeCell ref="BGY1:BGZ1"/>
    <mergeCell ref="BHA1:BHB1"/>
    <mergeCell ref="BHC1:BHD1"/>
    <mergeCell ref="BHE1:BHF1"/>
    <mergeCell ref="BHG1:BHH1"/>
    <mergeCell ref="BHI1:BHJ1"/>
    <mergeCell ref="BHK1:BHL1"/>
    <mergeCell ref="BHM1:BHN1"/>
    <mergeCell ref="BHO1:BHP1"/>
    <mergeCell ref="BHQ1:BHR1"/>
    <mergeCell ref="BHS1:BHT1"/>
    <mergeCell ref="BHU1:BHV1"/>
    <mergeCell ref="BHW1:BHX1"/>
    <mergeCell ref="BHY1:BHZ1"/>
    <mergeCell ref="BIA1:BIB1"/>
    <mergeCell ref="BIC1:BID1"/>
    <mergeCell ref="BIE1:BIF1"/>
    <mergeCell ref="BIG1:BIH1"/>
    <mergeCell ref="BII1:BIJ1"/>
    <mergeCell ref="BIK1:BIL1"/>
    <mergeCell ref="BIM1:BIN1"/>
    <mergeCell ref="BIO1:BIP1"/>
    <mergeCell ref="BIQ1:BIR1"/>
    <mergeCell ref="BIS1:BIT1"/>
    <mergeCell ref="BIU1:BIV1"/>
    <mergeCell ref="BIW1:BIX1"/>
    <mergeCell ref="BIY1:BIZ1"/>
    <mergeCell ref="BJA1:BJB1"/>
    <mergeCell ref="BJC1:BJD1"/>
    <mergeCell ref="BJE1:BJF1"/>
    <mergeCell ref="BJG1:BJH1"/>
    <mergeCell ref="BJI1:BJJ1"/>
    <mergeCell ref="BJK1:BJL1"/>
    <mergeCell ref="BJM1:BJN1"/>
    <mergeCell ref="BJO1:BJP1"/>
    <mergeCell ref="BJQ1:BJR1"/>
    <mergeCell ref="BJS1:BJT1"/>
    <mergeCell ref="BJU1:BJV1"/>
    <mergeCell ref="BJW1:BJX1"/>
    <mergeCell ref="BJY1:BJZ1"/>
    <mergeCell ref="BKA1:BKB1"/>
    <mergeCell ref="BKC1:BKD1"/>
    <mergeCell ref="BKE1:BKF1"/>
    <mergeCell ref="BKG1:BKH1"/>
    <mergeCell ref="BKI1:BKJ1"/>
    <mergeCell ref="BKK1:BKL1"/>
    <mergeCell ref="BKM1:BKN1"/>
    <mergeCell ref="BKO1:BKP1"/>
    <mergeCell ref="BKQ1:BKR1"/>
    <mergeCell ref="BKS1:BKT1"/>
    <mergeCell ref="BKU1:BKV1"/>
    <mergeCell ref="BKW1:BKX1"/>
    <mergeCell ref="BKY1:BKZ1"/>
    <mergeCell ref="BLA1:BLB1"/>
    <mergeCell ref="BLC1:BLD1"/>
    <mergeCell ref="BLE1:BLF1"/>
    <mergeCell ref="BLG1:BLH1"/>
    <mergeCell ref="BLI1:BLJ1"/>
    <mergeCell ref="BLK1:BLL1"/>
    <mergeCell ref="BLM1:BLN1"/>
    <mergeCell ref="BLO1:BLP1"/>
    <mergeCell ref="BLQ1:BLR1"/>
    <mergeCell ref="BLS1:BLT1"/>
    <mergeCell ref="BLU1:BLV1"/>
    <mergeCell ref="BLW1:BLX1"/>
    <mergeCell ref="BLY1:BLZ1"/>
    <mergeCell ref="BMA1:BMB1"/>
    <mergeCell ref="BMC1:BMD1"/>
    <mergeCell ref="BME1:BMF1"/>
    <mergeCell ref="BMG1:BMH1"/>
    <mergeCell ref="BMI1:BMJ1"/>
    <mergeCell ref="BMK1:BML1"/>
    <mergeCell ref="BMM1:BMN1"/>
    <mergeCell ref="BMO1:BMP1"/>
    <mergeCell ref="BMQ1:BMR1"/>
    <mergeCell ref="BMS1:BMT1"/>
    <mergeCell ref="BMU1:BMV1"/>
    <mergeCell ref="BMW1:BMX1"/>
    <mergeCell ref="BMY1:BMZ1"/>
    <mergeCell ref="BNA1:BNB1"/>
    <mergeCell ref="BNC1:BND1"/>
    <mergeCell ref="BNE1:BNF1"/>
    <mergeCell ref="BNG1:BNH1"/>
    <mergeCell ref="BNI1:BNJ1"/>
    <mergeCell ref="BNK1:BNL1"/>
    <mergeCell ref="BNM1:BNN1"/>
    <mergeCell ref="BNO1:BNP1"/>
    <mergeCell ref="BNQ1:BNR1"/>
    <mergeCell ref="BNS1:BNT1"/>
    <mergeCell ref="BNU1:BNV1"/>
    <mergeCell ref="BNW1:BNX1"/>
    <mergeCell ref="BNY1:BNZ1"/>
    <mergeCell ref="BOA1:BOB1"/>
    <mergeCell ref="BOC1:BOD1"/>
    <mergeCell ref="BOE1:BOF1"/>
    <mergeCell ref="BOG1:BOH1"/>
    <mergeCell ref="BOI1:BOJ1"/>
    <mergeCell ref="BOK1:BOL1"/>
    <mergeCell ref="BOM1:BON1"/>
    <mergeCell ref="BOO1:BOP1"/>
    <mergeCell ref="BOQ1:BOR1"/>
    <mergeCell ref="BOS1:BOT1"/>
    <mergeCell ref="BOU1:BOV1"/>
    <mergeCell ref="BOW1:BOX1"/>
    <mergeCell ref="BOY1:BOZ1"/>
    <mergeCell ref="BPA1:BPB1"/>
    <mergeCell ref="BPC1:BPD1"/>
    <mergeCell ref="BPE1:BPF1"/>
    <mergeCell ref="BPG1:BPH1"/>
    <mergeCell ref="BPI1:BPJ1"/>
    <mergeCell ref="BPK1:BPL1"/>
    <mergeCell ref="BPM1:BPN1"/>
    <mergeCell ref="BPO1:BPP1"/>
    <mergeCell ref="BPQ1:BPR1"/>
    <mergeCell ref="BPS1:BPT1"/>
    <mergeCell ref="BPU1:BPV1"/>
    <mergeCell ref="BPW1:BPX1"/>
    <mergeCell ref="BPY1:BPZ1"/>
    <mergeCell ref="BQA1:BQB1"/>
    <mergeCell ref="BQC1:BQD1"/>
    <mergeCell ref="BQE1:BQF1"/>
    <mergeCell ref="BQG1:BQH1"/>
    <mergeCell ref="BQI1:BQJ1"/>
    <mergeCell ref="BQK1:BQL1"/>
    <mergeCell ref="BQM1:BQN1"/>
    <mergeCell ref="BQO1:BQP1"/>
    <mergeCell ref="BQQ1:BQR1"/>
    <mergeCell ref="BQS1:BQT1"/>
    <mergeCell ref="BQU1:BQV1"/>
    <mergeCell ref="BQW1:BQX1"/>
    <mergeCell ref="BQY1:BQZ1"/>
    <mergeCell ref="BRA1:BRB1"/>
    <mergeCell ref="BRC1:BRD1"/>
    <mergeCell ref="BRE1:BRF1"/>
    <mergeCell ref="BRG1:BRH1"/>
    <mergeCell ref="BRI1:BRJ1"/>
    <mergeCell ref="BRK1:BRL1"/>
    <mergeCell ref="BRM1:BRN1"/>
    <mergeCell ref="BRO1:BRP1"/>
    <mergeCell ref="BRQ1:BRR1"/>
    <mergeCell ref="BRS1:BRT1"/>
    <mergeCell ref="BRU1:BRV1"/>
    <mergeCell ref="BRW1:BRX1"/>
    <mergeCell ref="BRY1:BRZ1"/>
    <mergeCell ref="BSA1:BSB1"/>
    <mergeCell ref="BSC1:BSD1"/>
    <mergeCell ref="BSE1:BSF1"/>
    <mergeCell ref="BSG1:BSH1"/>
    <mergeCell ref="BSI1:BSJ1"/>
    <mergeCell ref="BSK1:BSL1"/>
    <mergeCell ref="BSM1:BSN1"/>
    <mergeCell ref="BSO1:BSP1"/>
    <mergeCell ref="BSQ1:BSR1"/>
    <mergeCell ref="BSS1:BST1"/>
    <mergeCell ref="BSU1:BSV1"/>
    <mergeCell ref="BSW1:BSX1"/>
    <mergeCell ref="BSY1:BSZ1"/>
    <mergeCell ref="BTA1:BTB1"/>
    <mergeCell ref="BTC1:BTD1"/>
    <mergeCell ref="BTE1:BTF1"/>
    <mergeCell ref="BTG1:BTH1"/>
    <mergeCell ref="BTI1:BTJ1"/>
    <mergeCell ref="BTK1:BTL1"/>
    <mergeCell ref="BTM1:BTN1"/>
    <mergeCell ref="BTO1:BTP1"/>
    <mergeCell ref="BTQ1:BTR1"/>
    <mergeCell ref="BTS1:BTT1"/>
    <mergeCell ref="BTU1:BTV1"/>
    <mergeCell ref="BTW1:BTX1"/>
    <mergeCell ref="BTY1:BTZ1"/>
    <mergeCell ref="BUA1:BUB1"/>
    <mergeCell ref="BUC1:BUD1"/>
    <mergeCell ref="BUE1:BUF1"/>
    <mergeCell ref="BUG1:BUH1"/>
    <mergeCell ref="BUI1:BUJ1"/>
    <mergeCell ref="BUK1:BUL1"/>
    <mergeCell ref="BUM1:BUN1"/>
    <mergeCell ref="BUO1:BUP1"/>
    <mergeCell ref="BUQ1:BUR1"/>
    <mergeCell ref="BUS1:BUT1"/>
    <mergeCell ref="BUU1:BUV1"/>
    <mergeCell ref="BUW1:BUX1"/>
    <mergeCell ref="BUY1:BUZ1"/>
    <mergeCell ref="BVA1:BVB1"/>
    <mergeCell ref="BVC1:BVD1"/>
    <mergeCell ref="BVE1:BVF1"/>
    <mergeCell ref="BVG1:BVH1"/>
    <mergeCell ref="BVI1:BVJ1"/>
    <mergeCell ref="BVK1:BVL1"/>
    <mergeCell ref="BVM1:BVN1"/>
    <mergeCell ref="BVO1:BVP1"/>
    <mergeCell ref="BVQ1:BVR1"/>
    <mergeCell ref="BVS1:BVT1"/>
    <mergeCell ref="BVU1:BVV1"/>
    <mergeCell ref="BVW1:BVX1"/>
    <mergeCell ref="BVY1:BVZ1"/>
    <mergeCell ref="BWA1:BWB1"/>
    <mergeCell ref="BWC1:BWD1"/>
    <mergeCell ref="BWE1:BWF1"/>
    <mergeCell ref="BWG1:BWH1"/>
    <mergeCell ref="BWI1:BWJ1"/>
    <mergeCell ref="BWK1:BWL1"/>
    <mergeCell ref="BWM1:BWN1"/>
    <mergeCell ref="BWO1:BWP1"/>
    <mergeCell ref="BWQ1:BWR1"/>
    <mergeCell ref="BWS1:BWT1"/>
    <mergeCell ref="BWU1:BWV1"/>
    <mergeCell ref="BWW1:BWX1"/>
    <mergeCell ref="BWY1:BWZ1"/>
    <mergeCell ref="BXA1:BXB1"/>
    <mergeCell ref="BXC1:BXD1"/>
    <mergeCell ref="BXE1:BXF1"/>
    <mergeCell ref="BXG1:BXH1"/>
    <mergeCell ref="BXI1:BXJ1"/>
    <mergeCell ref="BXK1:BXL1"/>
    <mergeCell ref="BXM1:BXN1"/>
    <mergeCell ref="BXO1:BXP1"/>
    <mergeCell ref="BXQ1:BXR1"/>
    <mergeCell ref="BXS1:BXT1"/>
    <mergeCell ref="BXU1:BXV1"/>
    <mergeCell ref="BXW1:BXX1"/>
    <mergeCell ref="BXY1:BXZ1"/>
    <mergeCell ref="BYA1:BYB1"/>
    <mergeCell ref="BYC1:BYD1"/>
    <mergeCell ref="BYE1:BYF1"/>
    <mergeCell ref="BYG1:BYH1"/>
    <mergeCell ref="BYI1:BYJ1"/>
    <mergeCell ref="BYK1:BYL1"/>
    <mergeCell ref="BYM1:BYN1"/>
    <mergeCell ref="BYO1:BYP1"/>
    <mergeCell ref="BYQ1:BYR1"/>
    <mergeCell ref="BYS1:BYT1"/>
    <mergeCell ref="BYU1:BYV1"/>
    <mergeCell ref="BYW1:BYX1"/>
    <mergeCell ref="BYY1:BYZ1"/>
    <mergeCell ref="BZA1:BZB1"/>
    <mergeCell ref="BZC1:BZD1"/>
    <mergeCell ref="BZE1:BZF1"/>
    <mergeCell ref="BZG1:BZH1"/>
    <mergeCell ref="BZI1:BZJ1"/>
    <mergeCell ref="BZK1:BZL1"/>
    <mergeCell ref="BZM1:BZN1"/>
    <mergeCell ref="BZO1:BZP1"/>
    <mergeCell ref="BZQ1:BZR1"/>
    <mergeCell ref="BZS1:BZT1"/>
    <mergeCell ref="BZU1:BZV1"/>
    <mergeCell ref="BZW1:BZX1"/>
    <mergeCell ref="BZY1:BZZ1"/>
    <mergeCell ref="CAA1:CAB1"/>
    <mergeCell ref="CAC1:CAD1"/>
    <mergeCell ref="CAE1:CAF1"/>
    <mergeCell ref="CAG1:CAH1"/>
    <mergeCell ref="CAI1:CAJ1"/>
    <mergeCell ref="CAK1:CAL1"/>
    <mergeCell ref="CAM1:CAN1"/>
    <mergeCell ref="CAO1:CAP1"/>
    <mergeCell ref="CAQ1:CAR1"/>
    <mergeCell ref="CAS1:CAT1"/>
    <mergeCell ref="CAU1:CAV1"/>
    <mergeCell ref="CAW1:CAX1"/>
    <mergeCell ref="CAY1:CAZ1"/>
    <mergeCell ref="CBA1:CBB1"/>
    <mergeCell ref="CBC1:CBD1"/>
    <mergeCell ref="CBE1:CBF1"/>
    <mergeCell ref="CBG1:CBH1"/>
    <mergeCell ref="CBI1:CBJ1"/>
    <mergeCell ref="CBK1:CBL1"/>
    <mergeCell ref="CBM1:CBN1"/>
    <mergeCell ref="CBO1:CBP1"/>
    <mergeCell ref="CBQ1:CBR1"/>
    <mergeCell ref="CBS1:CBT1"/>
    <mergeCell ref="CBU1:CBV1"/>
    <mergeCell ref="CBW1:CBX1"/>
    <mergeCell ref="CBY1:CBZ1"/>
    <mergeCell ref="CCA1:CCB1"/>
    <mergeCell ref="CCC1:CCD1"/>
    <mergeCell ref="CCE1:CCF1"/>
    <mergeCell ref="CCG1:CCH1"/>
    <mergeCell ref="CCI1:CCJ1"/>
    <mergeCell ref="CCK1:CCL1"/>
    <mergeCell ref="CCM1:CCN1"/>
    <mergeCell ref="CCO1:CCP1"/>
    <mergeCell ref="CCQ1:CCR1"/>
    <mergeCell ref="CCS1:CCT1"/>
    <mergeCell ref="CCU1:CCV1"/>
    <mergeCell ref="CCW1:CCX1"/>
    <mergeCell ref="CCY1:CCZ1"/>
    <mergeCell ref="CDA1:CDB1"/>
    <mergeCell ref="CDC1:CDD1"/>
    <mergeCell ref="CDE1:CDF1"/>
    <mergeCell ref="CDG1:CDH1"/>
    <mergeCell ref="CDI1:CDJ1"/>
    <mergeCell ref="CDK1:CDL1"/>
    <mergeCell ref="CDM1:CDN1"/>
    <mergeCell ref="CDO1:CDP1"/>
    <mergeCell ref="CDQ1:CDR1"/>
    <mergeCell ref="CDS1:CDT1"/>
    <mergeCell ref="CDU1:CDV1"/>
    <mergeCell ref="CDW1:CDX1"/>
    <mergeCell ref="CDY1:CDZ1"/>
    <mergeCell ref="CEA1:CEB1"/>
    <mergeCell ref="CEC1:CED1"/>
    <mergeCell ref="CEE1:CEF1"/>
    <mergeCell ref="CEG1:CEH1"/>
    <mergeCell ref="CEI1:CEJ1"/>
    <mergeCell ref="CEK1:CEL1"/>
    <mergeCell ref="CEM1:CEN1"/>
    <mergeCell ref="CEO1:CEP1"/>
    <mergeCell ref="CEQ1:CER1"/>
    <mergeCell ref="CES1:CET1"/>
    <mergeCell ref="CEU1:CEV1"/>
    <mergeCell ref="CEW1:CEX1"/>
    <mergeCell ref="CEY1:CEZ1"/>
    <mergeCell ref="CFA1:CFB1"/>
    <mergeCell ref="CFC1:CFD1"/>
    <mergeCell ref="CFE1:CFF1"/>
    <mergeCell ref="CFG1:CFH1"/>
    <mergeCell ref="CFI1:CFJ1"/>
    <mergeCell ref="CFK1:CFL1"/>
    <mergeCell ref="CFM1:CFN1"/>
    <mergeCell ref="CFO1:CFP1"/>
    <mergeCell ref="CFQ1:CFR1"/>
    <mergeCell ref="CFS1:CFT1"/>
    <mergeCell ref="CFU1:CFV1"/>
    <mergeCell ref="CFW1:CFX1"/>
    <mergeCell ref="CFY1:CFZ1"/>
    <mergeCell ref="CGA1:CGB1"/>
    <mergeCell ref="CGC1:CGD1"/>
    <mergeCell ref="CGE1:CGF1"/>
    <mergeCell ref="CGG1:CGH1"/>
    <mergeCell ref="CGI1:CGJ1"/>
    <mergeCell ref="CGK1:CGL1"/>
    <mergeCell ref="CGM1:CGN1"/>
    <mergeCell ref="CGO1:CGP1"/>
    <mergeCell ref="CGQ1:CGR1"/>
    <mergeCell ref="CGS1:CGT1"/>
    <mergeCell ref="CGU1:CGV1"/>
    <mergeCell ref="CGW1:CGX1"/>
    <mergeCell ref="CGY1:CGZ1"/>
    <mergeCell ref="CHA1:CHB1"/>
    <mergeCell ref="CHC1:CHD1"/>
    <mergeCell ref="CHE1:CHF1"/>
    <mergeCell ref="CHG1:CHH1"/>
    <mergeCell ref="CHI1:CHJ1"/>
    <mergeCell ref="CHK1:CHL1"/>
    <mergeCell ref="CHM1:CHN1"/>
    <mergeCell ref="CHO1:CHP1"/>
    <mergeCell ref="CHQ1:CHR1"/>
    <mergeCell ref="CHS1:CHT1"/>
    <mergeCell ref="CHU1:CHV1"/>
    <mergeCell ref="CHW1:CHX1"/>
    <mergeCell ref="CHY1:CHZ1"/>
    <mergeCell ref="CIA1:CIB1"/>
    <mergeCell ref="CIC1:CID1"/>
    <mergeCell ref="CIE1:CIF1"/>
    <mergeCell ref="CIG1:CIH1"/>
    <mergeCell ref="CII1:CIJ1"/>
    <mergeCell ref="CIK1:CIL1"/>
    <mergeCell ref="CIM1:CIN1"/>
    <mergeCell ref="CIO1:CIP1"/>
    <mergeCell ref="CIQ1:CIR1"/>
    <mergeCell ref="CIS1:CIT1"/>
    <mergeCell ref="CIU1:CIV1"/>
    <mergeCell ref="CIW1:CIX1"/>
    <mergeCell ref="CIY1:CIZ1"/>
    <mergeCell ref="CJA1:CJB1"/>
    <mergeCell ref="CJC1:CJD1"/>
    <mergeCell ref="CJE1:CJF1"/>
    <mergeCell ref="CJG1:CJH1"/>
    <mergeCell ref="CJI1:CJJ1"/>
    <mergeCell ref="CJK1:CJL1"/>
    <mergeCell ref="CJM1:CJN1"/>
    <mergeCell ref="CJO1:CJP1"/>
    <mergeCell ref="CJQ1:CJR1"/>
    <mergeCell ref="CJS1:CJT1"/>
    <mergeCell ref="CJU1:CJV1"/>
    <mergeCell ref="CJW1:CJX1"/>
    <mergeCell ref="CJY1:CJZ1"/>
    <mergeCell ref="CKA1:CKB1"/>
    <mergeCell ref="CKC1:CKD1"/>
    <mergeCell ref="CKE1:CKF1"/>
    <mergeCell ref="CKG1:CKH1"/>
    <mergeCell ref="CKI1:CKJ1"/>
    <mergeCell ref="CKK1:CKL1"/>
    <mergeCell ref="CKM1:CKN1"/>
    <mergeCell ref="CKO1:CKP1"/>
    <mergeCell ref="CKQ1:CKR1"/>
    <mergeCell ref="CKS1:CKT1"/>
    <mergeCell ref="CKU1:CKV1"/>
    <mergeCell ref="CKW1:CKX1"/>
    <mergeCell ref="CKY1:CKZ1"/>
    <mergeCell ref="CLA1:CLB1"/>
    <mergeCell ref="CLC1:CLD1"/>
    <mergeCell ref="CLE1:CLF1"/>
    <mergeCell ref="CLG1:CLH1"/>
    <mergeCell ref="CLI1:CLJ1"/>
    <mergeCell ref="CLK1:CLL1"/>
    <mergeCell ref="CLM1:CLN1"/>
    <mergeCell ref="CLO1:CLP1"/>
    <mergeCell ref="CLQ1:CLR1"/>
    <mergeCell ref="CLS1:CLT1"/>
    <mergeCell ref="CLU1:CLV1"/>
    <mergeCell ref="CLW1:CLX1"/>
    <mergeCell ref="CLY1:CLZ1"/>
    <mergeCell ref="CMA1:CMB1"/>
    <mergeCell ref="CMC1:CMD1"/>
    <mergeCell ref="CME1:CMF1"/>
    <mergeCell ref="CMG1:CMH1"/>
    <mergeCell ref="CMI1:CMJ1"/>
    <mergeCell ref="CMK1:CML1"/>
    <mergeCell ref="CMM1:CMN1"/>
    <mergeCell ref="CMO1:CMP1"/>
    <mergeCell ref="CMQ1:CMR1"/>
    <mergeCell ref="CMS1:CMT1"/>
    <mergeCell ref="CMU1:CMV1"/>
    <mergeCell ref="CMW1:CMX1"/>
    <mergeCell ref="CMY1:CMZ1"/>
    <mergeCell ref="CNA1:CNB1"/>
    <mergeCell ref="CNC1:CND1"/>
    <mergeCell ref="CNE1:CNF1"/>
    <mergeCell ref="CNG1:CNH1"/>
    <mergeCell ref="CNI1:CNJ1"/>
    <mergeCell ref="CNK1:CNL1"/>
    <mergeCell ref="CNM1:CNN1"/>
    <mergeCell ref="CNO1:CNP1"/>
    <mergeCell ref="CNQ1:CNR1"/>
    <mergeCell ref="CNS1:CNT1"/>
    <mergeCell ref="CNU1:CNV1"/>
    <mergeCell ref="CNW1:CNX1"/>
    <mergeCell ref="CNY1:CNZ1"/>
    <mergeCell ref="COA1:COB1"/>
    <mergeCell ref="COC1:COD1"/>
    <mergeCell ref="COE1:COF1"/>
    <mergeCell ref="COG1:COH1"/>
    <mergeCell ref="COI1:COJ1"/>
    <mergeCell ref="COK1:COL1"/>
    <mergeCell ref="COM1:CON1"/>
    <mergeCell ref="COO1:COP1"/>
    <mergeCell ref="COQ1:COR1"/>
    <mergeCell ref="COS1:COT1"/>
    <mergeCell ref="COU1:COV1"/>
    <mergeCell ref="COW1:COX1"/>
    <mergeCell ref="COY1:COZ1"/>
    <mergeCell ref="CPA1:CPB1"/>
    <mergeCell ref="CPC1:CPD1"/>
    <mergeCell ref="CPE1:CPF1"/>
    <mergeCell ref="CPG1:CPH1"/>
    <mergeCell ref="CPI1:CPJ1"/>
    <mergeCell ref="CPK1:CPL1"/>
    <mergeCell ref="CPM1:CPN1"/>
    <mergeCell ref="CPO1:CPP1"/>
    <mergeCell ref="CPQ1:CPR1"/>
    <mergeCell ref="CPS1:CPT1"/>
    <mergeCell ref="CPU1:CPV1"/>
    <mergeCell ref="CPW1:CPX1"/>
    <mergeCell ref="CPY1:CPZ1"/>
    <mergeCell ref="CQA1:CQB1"/>
    <mergeCell ref="CQC1:CQD1"/>
    <mergeCell ref="CQE1:CQF1"/>
    <mergeCell ref="CQG1:CQH1"/>
    <mergeCell ref="CQI1:CQJ1"/>
    <mergeCell ref="CQK1:CQL1"/>
    <mergeCell ref="CQM1:CQN1"/>
    <mergeCell ref="CQO1:CQP1"/>
    <mergeCell ref="CQQ1:CQR1"/>
    <mergeCell ref="CQS1:CQT1"/>
    <mergeCell ref="CQU1:CQV1"/>
    <mergeCell ref="CQW1:CQX1"/>
    <mergeCell ref="CQY1:CQZ1"/>
    <mergeCell ref="CRA1:CRB1"/>
    <mergeCell ref="CRC1:CRD1"/>
    <mergeCell ref="CRE1:CRF1"/>
    <mergeCell ref="CRG1:CRH1"/>
    <mergeCell ref="CRI1:CRJ1"/>
    <mergeCell ref="CRK1:CRL1"/>
    <mergeCell ref="CRM1:CRN1"/>
    <mergeCell ref="CRO1:CRP1"/>
    <mergeCell ref="CRQ1:CRR1"/>
    <mergeCell ref="CRS1:CRT1"/>
    <mergeCell ref="CRU1:CRV1"/>
    <mergeCell ref="CRW1:CRX1"/>
    <mergeCell ref="CRY1:CRZ1"/>
    <mergeCell ref="CSA1:CSB1"/>
    <mergeCell ref="CSC1:CSD1"/>
    <mergeCell ref="CSE1:CSF1"/>
    <mergeCell ref="CSG1:CSH1"/>
    <mergeCell ref="CSI1:CSJ1"/>
    <mergeCell ref="CSK1:CSL1"/>
    <mergeCell ref="CSM1:CSN1"/>
    <mergeCell ref="CSO1:CSP1"/>
    <mergeCell ref="CSQ1:CSR1"/>
    <mergeCell ref="CSS1:CST1"/>
    <mergeCell ref="CSU1:CSV1"/>
    <mergeCell ref="CSW1:CSX1"/>
    <mergeCell ref="CSY1:CSZ1"/>
    <mergeCell ref="CTA1:CTB1"/>
    <mergeCell ref="CTC1:CTD1"/>
    <mergeCell ref="CTE1:CTF1"/>
    <mergeCell ref="CTG1:CTH1"/>
    <mergeCell ref="CTI1:CTJ1"/>
    <mergeCell ref="CTK1:CTL1"/>
    <mergeCell ref="CTM1:CTN1"/>
    <mergeCell ref="CTO1:CTP1"/>
    <mergeCell ref="CTQ1:CTR1"/>
    <mergeCell ref="CTS1:CTT1"/>
    <mergeCell ref="CTU1:CTV1"/>
    <mergeCell ref="CTW1:CTX1"/>
    <mergeCell ref="CTY1:CTZ1"/>
    <mergeCell ref="CUA1:CUB1"/>
    <mergeCell ref="CUC1:CUD1"/>
    <mergeCell ref="CUE1:CUF1"/>
    <mergeCell ref="CUG1:CUH1"/>
    <mergeCell ref="CUI1:CUJ1"/>
    <mergeCell ref="CUK1:CUL1"/>
    <mergeCell ref="CUM1:CUN1"/>
    <mergeCell ref="CUO1:CUP1"/>
    <mergeCell ref="CUQ1:CUR1"/>
    <mergeCell ref="CUS1:CUT1"/>
    <mergeCell ref="CUU1:CUV1"/>
    <mergeCell ref="CUW1:CUX1"/>
    <mergeCell ref="CUY1:CUZ1"/>
    <mergeCell ref="CVA1:CVB1"/>
    <mergeCell ref="CVC1:CVD1"/>
    <mergeCell ref="CVE1:CVF1"/>
    <mergeCell ref="CVG1:CVH1"/>
    <mergeCell ref="CVI1:CVJ1"/>
    <mergeCell ref="CVK1:CVL1"/>
    <mergeCell ref="CVM1:CVN1"/>
    <mergeCell ref="CVO1:CVP1"/>
    <mergeCell ref="CVQ1:CVR1"/>
    <mergeCell ref="CVS1:CVT1"/>
    <mergeCell ref="CVU1:CVV1"/>
    <mergeCell ref="CVW1:CVX1"/>
    <mergeCell ref="CVY1:CVZ1"/>
    <mergeCell ref="CWA1:CWB1"/>
    <mergeCell ref="CWC1:CWD1"/>
    <mergeCell ref="CWE1:CWF1"/>
    <mergeCell ref="CWG1:CWH1"/>
    <mergeCell ref="CWI1:CWJ1"/>
    <mergeCell ref="CWK1:CWL1"/>
    <mergeCell ref="CWM1:CWN1"/>
    <mergeCell ref="CWO1:CWP1"/>
    <mergeCell ref="CWQ1:CWR1"/>
    <mergeCell ref="CWS1:CWT1"/>
    <mergeCell ref="CWU1:CWV1"/>
    <mergeCell ref="CWW1:CWX1"/>
    <mergeCell ref="CWY1:CWZ1"/>
    <mergeCell ref="CXA1:CXB1"/>
    <mergeCell ref="CXC1:CXD1"/>
    <mergeCell ref="CXE1:CXF1"/>
    <mergeCell ref="CXG1:CXH1"/>
    <mergeCell ref="CXI1:CXJ1"/>
    <mergeCell ref="CXK1:CXL1"/>
    <mergeCell ref="CXM1:CXN1"/>
    <mergeCell ref="CXO1:CXP1"/>
    <mergeCell ref="CXQ1:CXR1"/>
    <mergeCell ref="CXS1:CXT1"/>
    <mergeCell ref="CXU1:CXV1"/>
    <mergeCell ref="CXW1:CXX1"/>
    <mergeCell ref="CXY1:CXZ1"/>
    <mergeCell ref="CYA1:CYB1"/>
    <mergeCell ref="CYC1:CYD1"/>
    <mergeCell ref="CYE1:CYF1"/>
    <mergeCell ref="CYG1:CYH1"/>
    <mergeCell ref="CYI1:CYJ1"/>
    <mergeCell ref="CYK1:CYL1"/>
    <mergeCell ref="CYM1:CYN1"/>
    <mergeCell ref="CYO1:CYP1"/>
    <mergeCell ref="CYQ1:CYR1"/>
    <mergeCell ref="CYS1:CYT1"/>
    <mergeCell ref="CYU1:CYV1"/>
    <mergeCell ref="CYW1:CYX1"/>
    <mergeCell ref="CYY1:CYZ1"/>
    <mergeCell ref="CZA1:CZB1"/>
    <mergeCell ref="CZC1:CZD1"/>
    <mergeCell ref="CZE1:CZF1"/>
    <mergeCell ref="CZG1:CZH1"/>
    <mergeCell ref="CZI1:CZJ1"/>
    <mergeCell ref="CZK1:CZL1"/>
    <mergeCell ref="CZM1:CZN1"/>
    <mergeCell ref="CZO1:CZP1"/>
    <mergeCell ref="CZQ1:CZR1"/>
    <mergeCell ref="CZS1:CZT1"/>
    <mergeCell ref="CZU1:CZV1"/>
    <mergeCell ref="CZW1:CZX1"/>
    <mergeCell ref="CZY1:CZZ1"/>
    <mergeCell ref="DAA1:DAB1"/>
    <mergeCell ref="DAC1:DAD1"/>
    <mergeCell ref="DAE1:DAF1"/>
    <mergeCell ref="DAG1:DAH1"/>
    <mergeCell ref="DAI1:DAJ1"/>
    <mergeCell ref="DAK1:DAL1"/>
    <mergeCell ref="DAM1:DAN1"/>
    <mergeCell ref="DAO1:DAP1"/>
    <mergeCell ref="DAQ1:DAR1"/>
    <mergeCell ref="DAS1:DAT1"/>
    <mergeCell ref="DAU1:DAV1"/>
    <mergeCell ref="DAW1:DAX1"/>
    <mergeCell ref="DAY1:DAZ1"/>
    <mergeCell ref="DBA1:DBB1"/>
    <mergeCell ref="DBC1:DBD1"/>
    <mergeCell ref="DBE1:DBF1"/>
    <mergeCell ref="DBG1:DBH1"/>
    <mergeCell ref="DBI1:DBJ1"/>
    <mergeCell ref="DBK1:DBL1"/>
    <mergeCell ref="DBM1:DBN1"/>
    <mergeCell ref="DBO1:DBP1"/>
    <mergeCell ref="DBQ1:DBR1"/>
    <mergeCell ref="DBS1:DBT1"/>
    <mergeCell ref="DBU1:DBV1"/>
    <mergeCell ref="DBW1:DBX1"/>
    <mergeCell ref="DBY1:DBZ1"/>
    <mergeCell ref="DCA1:DCB1"/>
    <mergeCell ref="DCC1:DCD1"/>
    <mergeCell ref="DCE1:DCF1"/>
    <mergeCell ref="DCG1:DCH1"/>
    <mergeCell ref="DCI1:DCJ1"/>
    <mergeCell ref="DCK1:DCL1"/>
    <mergeCell ref="DCM1:DCN1"/>
    <mergeCell ref="DCO1:DCP1"/>
    <mergeCell ref="DCQ1:DCR1"/>
    <mergeCell ref="DCS1:DCT1"/>
    <mergeCell ref="DCU1:DCV1"/>
    <mergeCell ref="DCW1:DCX1"/>
    <mergeCell ref="DCY1:DCZ1"/>
    <mergeCell ref="DDA1:DDB1"/>
    <mergeCell ref="DDC1:DDD1"/>
    <mergeCell ref="DDE1:DDF1"/>
    <mergeCell ref="DDG1:DDH1"/>
    <mergeCell ref="DDI1:DDJ1"/>
    <mergeCell ref="DDK1:DDL1"/>
    <mergeCell ref="DDM1:DDN1"/>
    <mergeCell ref="DDO1:DDP1"/>
    <mergeCell ref="DDQ1:DDR1"/>
    <mergeCell ref="DDS1:DDT1"/>
    <mergeCell ref="DDU1:DDV1"/>
    <mergeCell ref="DDW1:DDX1"/>
    <mergeCell ref="DDY1:DDZ1"/>
    <mergeCell ref="DEA1:DEB1"/>
    <mergeCell ref="DEC1:DED1"/>
    <mergeCell ref="DEE1:DEF1"/>
    <mergeCell ref="DEG1:DEH1"/>
    <mergeCell ref="DEI1:DEJ1"/>
    <mergeCell ref="DEK1:DEL1"/>
    <mergeCell ref="DEM1:DEN1"/>
    <mergeCell ref="DEO1:DEP1"/>
    <mergeCell ref="DEQ1:DER1"/>
    <mergeCell ref="DES1:DET1"/>
    <mergeCell ref="DEU1:DEV1"/>
    <mergeCell ref="DEW1:DEX1"/>
    <mergeCell ref="DEY1:DEZ1"/>
    <mergeCell ref="DFA1:DFB1"/>
    <mergeCell ref="DFC1:DFD1"/>
    <mergeCell ref="DFE1:DFF1"/>
    <mergeCell ref="DFG1:DFH1"/>
    <mergeCell ref="DFI1:DFJ1"/>
    <mergeCell ref="DFK1:DFL1"/>
    <mergeCell ref="DFM1:DFN1"/>
    <mergeCell ref="DFO1:DFP1"/>
    <mergeCell ref="DFQ1:DFR1"/>
    <mergeCell ref="DFS1:DFT1"/>
    <mergeCell ref="DFU1:DFV1"/>
    <mergeCell ref="DFW1:DFX1"/>
    <mergeCell ref="DFY1:DFZ1"/>
    <mergeCell ref="DGA1:DGB1"/>
    <mergeCell ref="DGC1:DGD1"/>
    <mergeCell ref="DGE1:DGF1"/>
    <mergeCell ref="DGG1:DGH1"/>
    <mergeCell ref="DGI1:DGJ1"/>
    <mergeCell ref="DGK1:DGL1"/>
    <mergeCell ref="DGM1:DGN1"/>
    <mergeCell ref="DGO1:DGP1"/>
    <mergeCell ref="DGQ1:DGR1"/>
    <mergeCell ref="DGS1:DGT1"/>
    <mergeCell ref="DGU1:DGV1"/>
    <mergeCell ref="DGW1:DGX1"/>
    <mergeCell ref="DGY1:DGZ1"/>
    <mergeCell ref="DHA1:DHB1"/>
    <mergeCell ref="DHC1:DHD1"/>
    <mergeCell ref="DHE1:DHF1"/>
    <mergeCell ref="DHG1:DHH1"/>
    <mergeCell ref="DHI1:DHJ1"/>
    <mergeCell ref="DHK1:DHL1"/>
    <mergeCell ref="DHM1:DHN1"/>
    <mergeCell ref="DHO1:DHP1"/>
    <mergeCell ref="DHQ1:DHR1"/>
    <mergeCell ref="DHS1:DHT1"/>
    <mergeCell ref="DHU1:DHV1"/>
    <mergeCell ref="DHW1:DHX1"/>
    <mergeCell ref="DHY1:DHZ1"/>
    <mergeCell ref="DIA1:DIB1"/>
    <mergeCell ref="DIC1:DID1"/>
    <mergeCell ref="DIE1:DIF1"/>
    <mergeCell ref="DIG1:DIH1"/>
    <mergeCell ref="DII1:DIJ1"/>
    <mergeCell ref="DIK1:DIL1"/>
    <mergeCell ref="DIM1:DIN1"/>
    <mergeCell ref="DIO1:DIP1"/>
    <mergeCell ref="DIQ1:DIR1"/>
    <mergeCell ref="DIS1:DIT1"/>
    <mergeCell ref="DIU1:DIV1"/>
    <mergeCell ref="DIW1:DIX1"/>
    <mergeCell ref="DIY1:DIZ1"/>
    <mergeCell ref="DJA1:DJB1"/>
    <mergeCell ref="DJC1:DJD1"/>
    <mergeCell ref="DJE1:DJF1"/>
    <mergeCell ref="DJG1:DJH1"/>
    <mergeCell ref="DJI1:DJJ1"/>
    <mergeCell ref="DJK1:DJL1"/>
    <mergeCell ref="DJM1:DJN1"/>
    <mergeCell ref="DJO1:DJP1"/>
    <mergeCell ref="DJQ1:DJR1"/>
    <mergeCell ref="DJS1:DJT1"/>
    <mergeCell ref="DJU1:DJV1"/>
    <mergeCell ref="DJW1:DJX1"/>
    <mergeCell ref="DJY1:DJZ1"/>
    <mergeCell ref="DKA1:DKB1"/>
    <mergeCell ref="DKC1:DKD1"/>
    <mergeCell ref="DKE1:DKF1"/>
    <mergeCell ref="DKG1:DKH1"/>
    <mergeCell ref="DKI1:DKJ1"/>
    <mergeCell ref="DKK1:DKL1"/>
    <mergeCell ref="DKM1:DKN1"/>
    <mergeCell ref="DKO1:DKP1"/>
    <mergeCell ref="DKQ1:DKR1"/>
    <mergeCell ref="DKS1:DKT1"/>
    <mergeCell ref="DKU1:DKV1"/>
    <mergeCell ref="DKW1:DKX1"/>
    <mergeCell ref="DKY1:DKZ1"/>
    <mergeCell ref="DLA1:DLB1"/>
    <mergeCell ref="DLC1:DLD1"/>
    <mergeCell ref="DLE1:DLF1"/>
    <mergeCell ref="DLG1:DLH1"/>
    <mergeCell ref="DLI1:DLJ1"/>
    <mergeCell ref="DLK1:DLL1"/>
    <mergeCell ref="DLM1:DLN1"/>
    <mergeCell ref="DLO1:DLP1"/>
    <mergeCell ref="DLQ1:DLR1"/>
    <mergeCell ref="DLS1:DLT1"/>
    <mergeCell ref="DLU1:DLV1"/>
    <mergeCell ref="DLW1:DLX1"/>
    <mergeCell ref="DLY1:DLZ1"/>
    <mergeCell ref="DMA1:DMB1"/>
    <mergeCell ref="DMC1:DMD1"/>
    <mergeCell ref="DME1:DMF1"/>
    <mergeCell ref="DMG1:DMH1"/>
    <mergeCell ref="DMI1:DMJ1"/>
    <mergeCell ref="DMK1:DML1"/>
    <mergeCell ref="DMM1:DMN1"/>
    <mergeCell ref="DMO1:DMP1"/>
    <mergeCell ref="DMQ1:DMR1"/>
    <mergeCell ref="DMS1:DMT1"/>
    <mergeCell ref="DMU1:DMV1"/>
    <mergeCell ref="DMW1:DMX1"/>
    <mergeCell ref="DMY1:DMZ1"/>
    <mergeCell ref="DNA1:DNB1"/>
    <mergeCell ref="DNC1:DND1"/>
    <mergeCell ref="DNE1:DNF1"/>
    <mergeCell ref="DNG1:DNH1"/>
    <mergeCell ref="DNI1:DNJ1"/>
    <mergeCell ref="DNK1:DNL1"/>
    <mergeCell ref="DNM1:DNN1"/>
    <mergeCell ref="DNO1:DNP1"/>
    <mergeCell ref="DNQ1:DNR1"/>
    <mergeCell ref="DNS1:DNT1"/>
    <mergeCell ref="DNU1:DNV1"/>
    <mergeCell ref="DNW1:DNX1"/>
    <mergeCell ref="DNY1:DNZ1"/>
    <mergeCell ref="DOA1:DOB1"/>
    <mergeCell ref="DOC1:DOD1"/>
    <mergeCell ref="DOE1:DOF1"/>
    <mergeCell ref="DOG1:DOH1"/>
    <mergeCell ref="DOI1:DOJ1"/>
    <mergeCell ref="DOK1:DOL1"/>
    <mergeCell ref="DOM1:DON1"/>
    <mergeCell ref="DOO1:DOP1"/>
    <mergeCell ref="DOQ1:DOR1"/>
    <mergeCell ref="DOS1:DOT1"/>
    <mergeCell ref="DOU1:DOV1"/>
    <mergeCell ref="DOW1:DOX1"/>
    <mergeCell ref="DOY1:DOZ1"/>
    <mergeCell ref="DPA1:DPB1"/>
    <mergeCell ref="DPC1:DPD1"/>
    <mergeCell ref="DPE1:DPF1"/>
    <mergeCell ref="DPG1:DPH1"/>
    <mergeCell ref="DPI1:DPJ1"/>
    <mergeCell ref="DPK1:DPL1"/>
    <mergeCell ref="DPM1:DPN1"/>
    <mergeCell ref="DPO1:DPP1"/>
    <mergeCell ref="DPQ1:DPR1"/>
    <mergeCell ref="DPS1:DPT1"/>
    <mergeCell ref="DPU1:DPV1"/>
    <mergeCell ref="DPW1:DPX1"/>
    <mergeCell ref="DPY1:DPZ1"/>
    <mergeCell ref="DQA1:DQB1"/>
    <mergeCell ref="DQC1:DQD1"/>
    <mergeCell ref="DQE1:DQF1"/>
    <mergeCell ref="DQG1:DQH1"/>
    <mergeCell ref="DQI1:DQJ1"/>
    <mergeCell ref="DQK1:DQL1"/>
    <mergeCell ref="DQM1:DQN1"/>
    <mergeCell ref="DQO1:DQP1"/>
    <mergeCell ref="DQQ1:DQR1"/>
    <mergeCell ref="DQS1:DQT1"/>
    <mergeCell ref="DQU1:DQV1"/>
    <mergeCell ref="DQW1:DQX1"/>
    <mergeCell ref="DQY1:DQZ1"/>
    <mergeCell ref="DRA1:DRB1"/>
    <mergeCell ref="DRC1:DRD1"/>
    <mergeCell ref="DRE1:DRF1"/>
    <mergeCell ref="DRG1:DRH1"/>
    <mergeCell ref="DRI1:DRJ1"/>
    <mergeCell ref="DRK1:DRL1"/>
    <mergeCell ref="DRM1:DRN1"/>
    <mergeCell ref="DRO1:DRP1"/>
    <mergeCell ref="DRQ1:DRR1"/>
    <mergeCell ref="DRS1:DRT1"/>
    <mergeCell ref="DRU1:DRV1"/>
    <mergeCell ref="DRW1:DRX1"/>
    <mergeCell ref="DRY1:DRZ1"/>
    <mergeCell ref="DSA1:DSB1"/>
    <mergeCell ref="DSC1:DSD1"/>
    <mergeCell ref="DSE1:DSF1"/>
    <mergeCell ref="DSG1:DSH1"/>
    <mergeCell ref="DSI1:DSJ1"/>
    <mergeCell ref="DSK1:DSL1"/>
    <mergeCell ref="DSM1:DSN1"/>
    <mergeCell ref="DSO1:DSP1"/>
    <mergeCell ref="DSQ1:DSR1"/>
    <mergeCell ref="DSS1:DST1"/>
    <mergeCell ref="DSU1:DSV1"/>
    <mergeCell ref="DSW1:DSX1"/>
    <mergeCell ref="DSY1:DSZ1"/>
    <mergeCell ref="DTA1:DTB1"/>
    <mergeCell ref="DTC1:DTD1"/>
    <mergeCell ref="DTE1:DTF1"/>
    <mergeCell ref="DTG1:DTH1"/>
    <mergeCell ref="DTI1:DTJ1"/>
    <mergeCell ref="DTK1:DTL1"/>
    <mergeCell ref="DTM1:DTN1"/>
    <mergeCell ref="DTO1:DTP1"/>
    <mergeCell ref="DTQ1:DTR1"/>
    <mergeCell ref="DTS1:DTT1"/>
    <mergeCell ref="DTU1:DTV1"/>
    <mergeCell ref="DTW1:DTX1"/>
    <mergeCell ref="DTY1:DTZ1"/>
    <mergeCell ref="DUA1:DUB1"/>
    <mergeCell ref="DUC1:DUD1"/>
    <mergeCell ref="DUE1:DUF1"/>
    <mergeCell ref="DUG1:DUH1"/>
    <mergeCell ref="DUI1:DUJ1"/>
    <mergeCell ref="DUK1:DUL1"/>
    <mergeCell ref="DUM1:DUN1"/>
    <mergeCell ref="DUO1:DUP1"/>
    <mergeCell ref="DUQ1:DUR1"/>
    <mergeCell ref="DUS1:DUT1"/>
    <mergeCell ref="DUU1:DUV1"/>
    <mergeCell ref="DUW1:DUX1"/>
    <mergeCell ref="DUY1:DUZ1"/>
    <mergeCell ref="DVA1:DVB1"/>
    <mergeCell ref="DVC1:DVD1"/>
    <mergeCell ref="DVE1:DVF1"/>
    <mergeCell ref="DVG1:DVH1"/>
    <mergeCell ref="DVI1:DVJ1"/>
    <mergeCell ref="DVK1:DVL1"/>
    <mergeCell ref="DVM1:DVN1"/>
    <mergeCell ref="DVO1:DVP1"/>
    <mergeCell ref="DVQ1:DVR1"/>
    <mergeCell ref="DVS1:DVT1"/>
    <mergeCell ref="DVU1:DVV1"/>
    <mergeCell ref="DVW1:DVX1"/>
    <mergeCell ref="DVY1:DVZ1"/>
    <mergeCell ref="DWA1:DWB1"/>
    <mergeCell ref="DWC1:DWD1"/>
    <mergeCell ref="DWE1:DWF1"/>
    <mergeCell ref="DWG1:DWH1"/>
    <mergeCell ref="DWI1:DWJ1"/>
    <mergeCell ref="DWK1:DWL1"/>
    <mergeCell ref="DWM1:DWN1"/>
    <mergeCell ref="DWO1:DWP1"/>
    <mergeCell ref="DWQ1:DWR1"/>
    <mergeCell ref="DWS1:DWT1"/>
    <mergeCell ref="DWU1:DWV1"/>
    <mergeCell ref="DWW1:DWX1"/>
    <mergeCell ref="DWY1:DWZ1"/>
    <mergeCell ref="DXA1:DXB1"/>
    <mergeCell ref="DXC1:DXD1"/>
    <mergeCell ref="DXE1:DXF1"/>
    <mergeCell ref="DXG1:DXH1"/>
    <mergeCell ref="DXI1:DXJ1"/>
    <mergeCell ref="DXK1:DXL1"/>
    <mergeCell ref="DXM1:DXN1"/>
    <mergeCell ref="DXO1:DXP1"/>
    <mergeCell ref="DXQ1:DXR1"/>
    <mergeCell ref="DXS1:DXT1"/>
    <mergeCell ref="DXU1:DXV1"/>
    <mergeCell ref="DXW1:DXX1"/>
    <mergeCell ref="DXY1:DXZ1"/>
    <mergeCell ref="DYA1:DYB1"/>
    <mergeCell ref="DYC1:DYD1"/>
    <mergeCell ref="DYE1:DYF1"/>
    <mergeCell ref="DYG1:DYH1"/>
    <mergeCell ref="DYI1:DYJ1"/>
    <mergeCell ref="DYK1:DYL1"/>
    <mergeCell ref="DYM1:DYN1"/>
    <mergeCell ref="DYO1:DYP1"/>
    <mergeCell ref="DYQ1:DYR1"/>
    <mergeCell ref="DYS1:DYT1"/>
    <mergeCell ref="DYU1:DYV1"/>
    <mergeCell ref="DYW1:DYX1"/>
    <mergeCell ref="DYY1:DYZ1"/>
    <mergeCell ref="DZA1:DZB1"/>
    <mergeCell ref="DZC1:DZD1"/>
    <mergeCell ref="DZE1:DZF1"/>
    <mergeCell ref="DZG1:DZH1"/>
    <mergeCell ref="DZI1:DZJ1"/>
    <mergeCell ref="DZK1:DZL1"/>
    <mergeCell ref="DZM1:DZN1"/>
    <mergeCell ref="DZO1:DZP1"/>
    <mergeCell ref="DZQ1:DZR1"/>
    <mergeCell ref="DZS1:DZT1"/>
    <mergeCell ref="DZU1:DZV1"/>
    <mergeCell ref="DZW1:DZX1"/>
    <mergeCell ref="DZY1:DZZ1"/>
    <mergeCell ref="EAA1:EAB1"/>
    <mergeCell ref="EAC1:EAD1"/>
    <mergeCell ref="EAE1:EAF1"/>
    <mergeCell ref="EAG1:EAH1"/>
    <mergeCell ref="EAI1:EAJ1"/>
    <mergeCell ref="EAK1:EAL1"/>
    <mergeCell ref="EAM1:EAN1"/>
    <mergeCell ref="EAO1:EAP1"/>
    <mergeCell ref="EAQ1:EAR1"/>
    <mergeCell ref="EAS1:EAT1"/>
    <mergeCell ref="EAU1:EAV1"/>
    <mergeCell ref="EAW1:EAX1"/>
    <mergeCell ref="EAY1:EAZ1"/>
    <mergeCell ref="EBA1:EBB1"/>
    <mergeCell ref="EBC1:EBD1"/>
    <mergeCell ref="EBE1:EBF1"/>
    <mergeCell ref="EBG1:EBH1"/>
    <mergeCell ref="EBI1:EBJ1"/>
    <mergeCell ref="EBK1:EBL1"/>
    <mergeCell ref="EBM1:EBN1"/>
    <mergeCell ref="EBO1:EBP1"/>
    <mergeCell ref="EBQ1:EBR1"/>
    <mergeCell ref="EBS1:EBT1"/>
    <mergeCell ref="EBU1:EBV1"/>
    <mergeCell ref="EBW1:EBX1"/>
    <mergeCell ref="EBY1:EBZ1"/>
    <mergeCell ref="ECA1:ECB1"/>
    <mergeCell ref="ECC1:ECD1"/>
    <mergeCell ref="ECE1:ECF1"/>
    <mergeCell ref="ECG1:ECH1"/>
    <mergeCell ref="ECI1:ECJ1"/>
    <mergeCell ref="ECK1:ECL1"/>
    <mergeCell ref="ECM1:ECN1"/>
    <mergeCell ref="ECO1:ECP1"/>
    <mergeCell ref="ECQ1:ECR1"/>
    <mergeCell ref="ECS1:ECT1"/>
    <mergeCell ref="ECU1:ECV1"/>
    <mergeCell ref="ECW1:ECX1"/>
    <mergeCell ref="ECY1:ECZ1"/>
    <mergeCell ref="EDA1:EDB1"/>
    <mergeCell ref="EDC1:EDD1"/>
    <mergeCell ref="EDE1:EDF1"/>
    <mergeCell ref="EDG1:EDH1"/>
    <mergeCell ref="EDI1:EDJ1"/>
    <mergeCell ref="EDK1:EDL1"/>
    <mergeCell ref="EDM1:EDN1"/>
    <mergeCell ref="EDO1:EDP1"/>
    <mergeCell ref="EDQ1:EDR1"/>
    <mergeCell ref="EDS1:EDT1"/>
    <mergeCell ref="EDU1:EDV1"/>
    <mergeCell ref="EDW1:EDX1"/>
    <mergeCell ref="EDY1:EDZ1"/>
    <mergeCell ref="EEA1:EEB1"/>
    <mergeCell ref="EEC1:EED1"/>
    <mergeCell ref="EEE1:EEF1"/>
    <mergeCell ref="EEG1:EEH1"/>
    <mergeCell ref="EEI1:EEJ1"/>
    <mergeCell ref="EEK1:EEL1"/>
    <mergeCell ref="EEM1:EEN1"/>
    <mergeCell ref="EEO1:EEP1"/>
    <mergeCell ref="EEQ1:EER1"/>
    <mergeCell ref="EES1:EET1"/>
    <mergeCell ref="EEU1:EEV1"/>
    <mergeCell ref="EEW1:EEX1"/>
    <mergeCell ref="EEY1:EEZ1"/>
    <mergeCell ref="EFA1:EFB1"/>
    <mergeCell ref="EFC1:EFD1"/>
    <mergeCell ref="EFE1:EFF1"/>
    <mergeCell ref="EFG1:EFH1"/>
    <mergeCell ref="EFI1:EFJ1"/>
    <mergeCell ref="EFK1:EFL1"/>
    <mergeCell ref="EFM1:EFN1"/>
    <mergeCell ref="EFO1:EFP1"/>
    <mergeCell ref="EFQ1:EFR1"/>
    <mergeCell ref="EFS1:EFT1"/>
    <mergeCell ref="EFU1:EFV1"/>
    <mergeCell ref="EFW1:EFX1"/>
    <mergeCell ref="EFY1:EFZ1"/>
    <mergeCell ref="EGA1:EGB1"/>
    <mergeCell ref="EGC1:EGD1"/>
    <mergeCell ref="EGE1:EGF1"/>
    <mergeCell ref="EGG1:EGH1"/>
    <mergeCell ref="EGI1:EGJ1"/>
    <mergeCell ref="EGK1:EGL1"/>
    <mergeCell ref="EGM1:EGN1"/>
    <mergeCell ref="EGO1:EGP1"/>
    <mergeCell ref="EGQ1:EGR1"/>
    <mergeCell ref="EGS1:EGT1"/>
    <mergeCell ref="EGU1:EGV1"/>
    <mergeCell ref="EGW1:EGX1"/>
    <mergeCell ref="EGY1:EGZ1"/>
    <mergeCell ref="EHA1:EHB1"/>
    <mergeCell ref="EHC1:EHD1"/>
    <mergeCell ref="EHE1:EHF1"/>
    <mergeCell ref="EHG1:EHH1"/>
    <mergeCell ref="EHI1:EHJ1"/>
    <mergeCell ref="EHK1:EHL1"/>
    <mergeCell ref="EHM1:EHN1"/>
    <mergeCell ref="EHO1:EHP1"/>
    <mergeCell ref="EHQ1:EHR1"/>
    <mergeCell ref="EHS1:EHT1"/>
    <mergeCell ref="EHU1:EHV1"/>
    <mergeCell ref="EHW1:EHX1"/>
    <mergeCell ref="EHY1:EHZ1"/>
    <mergeCell ref="EIA1:EIB1"/>
    <mergeCell ref="EIC1:EID1"/>
    <mergeCell ref="EIE1:EIF1"/>
    <mergeCell ref="EIG1:EIH1"/>
    <mergeCell ref="EII1:EIJ1"/>
    <mergeCell ref="EIK1:EIL1"/>
    <mergeCell ref="EIM1:EIN1"/>
    <mergeCell ref="EIO1:EIP1"/>
    <mergeCell ref="EIQ1:EIR1"/>
    <mergeCell ref="EIS1:EIT1"/>
    <mergeCell ref="EIU1:EIV1"/>
    <mergeCell ref="EIW1:EIX1"/>
    <mergeCell ref="EIY1:EIZ1"/>
    <mergeCell ref="EJA1:EJB1"/>
    <mergeCell ref="EJC1:EJD1"/>
    <mergeCell ref="EJE1:EJF1"/>
    <mergeCell ref="EJG1:EJH1"/>
    <mergeCell ref="EJI1:EJJ1"/>
    <mergeCell ref="EJK1:EJL1"/>
    <mergeCell ref="EJM1:EJN1"/>
    <mergeCell ref="EJO1:EJP1"/>
    <mergeCell ref="EJQ1:EJR1"/>
    <mergeCell ref="EJS1:EJT1"/>
    <mergeCell ref="EJU1:EJV1"/>
    <mergeCell ref="EJW1:EJX1"/>
    <mergeCell ref="EJY1:EJZ1"/>
    <mergeCell ref="EKA1:EKB1"/>
    <mergeCell ref="EKC1:EKD1"/>
    <mergeCell ref="EKE1:EKF1"/>
    <mergeCell ref="EKG1:EKH1"/>
    <mergeCell ref="EKI1:EKJ1"/>
    <mergeCell ref="EKK1:EKL1"/>
    <mergeCell ref="EKM1:EKN1"/>
    <mergeCell ref="EKO1:EKP1"/>
    <mergeCell ref="EKQ1:EKR1"/>
    <mergeCell ref="EKS1:EKT1"/>
    <mergeCell ref="EKU1:EKV1"/>
    <mergeCell ref="EKW1:EKX1"/>
    <mergeCell ref="EKY1:EKZ1"/>
    <mergeCell ref="ELA1:ELB1"/>
    <mergeCell ref="ELC1:ELD1"/>
    <mergeCell ref="ELE1:ELF1"/>
    <mergeCell ref="ELG1:ELH1"/>
    <mergeCell ref="ELI1:ELJ1"/>
    <mergeCell ref="ELK1:ELL1"/>
    <mergeCell ref="ELM1:ELN1"/>
    <mergeCell ref="ELO1:ELP1"/>
    <mergeCell ref="ELQ1:ELR1"/>
    <mergeCell ref="ELS1:ELT1"/>
    <mergeCell ref="ELU1:ELV1"/>
    <mergeCell ref="ELW1:ELX1"/>
    <mergeCell ref="ELY1:ELZ1"/>
    <mergeCell ref="EMA1:EMB1"/>
    <mergeCell ref="EMC1:EMD1"/>
    <mergeCell ref="EME1:EMF1"/>
    <mergeCell ref="EMG1:EMH1"/>
    <mergeCell ref="EMI1:EMJ1"/>
    <mergeCell ref="EMK1:EML1"/>
    <mergeCell ref="EMM1:EMN1"/>
    <mergeCell ref="EMO1:EMP1"/>
    <mergeCell ref="EMQ1:EMR1"/>
    <mergeCell ref="EMS1:EMT1"/>
    <mergeCell ref="EMU1:EMV1"/>
    <mergeCell ref="EMW1:EMX1"/>
    <mergeCell ref="EMY1:EMZ1"/>
    <mergeCell ref="ENA1:ENB1"/>
    <mergeCell ref="ENC1:END1"/>
    <mergeCell ref="ENE1:ENF1"/>
    <mergeCell ref="ENG1:ENH1"/>
    <mergeCell ref="ENI1:ENJ1"/>
    <mergeCell ref="ENK1:ENL1"/>
    <mergeCell ref="ENM1:ENN1"/>
    <mergeCell ref="ENO1:ENP1"/>
    <mergeCell ref="ENQ1:ENR1"/>
    <mergeCell ref="ENS1:ENT1"/>
    <mergeCell ref="ENU1:ENV1"/>
    <mergeCell ref="ENW1:ENX1"/>
    <mergeCell ref="ENY1:ENZ1"/>
    <mergeCell ref="EOA1:EOB1"/>
    <mergeCell ref="EOC1:EOD1"/>
    <mergeCell ref="EOE1:EOF1"/>
    <mergeCell ref="EOG1:EOH1"/>
    <mergeCell ref="EOI1:EOJ1"/>
    <mergeCell ref="EOK1:EOL1"/>
    <mergeCell ref="EOM1:EON1"/>
    <mergeCell ref="EOO1:EOP1"/>
    <mergeCell ref="EOQ1:EOR1"/>
    <mergeCell ref="EOS1:EOT1"/>
    <mergeCell ref="EOU1:EOV1"/>
    <mergeCell ref="EOW1:EOX1"/>
    <mergeCell ref="EOY1:EOZ1"/>
    <mergeCell ref="EPA1:EPB1"/>
    <mergeCell ref="EPC1:EPD1"/>
    <mergeCell ref="EPE1:EPF1"/>
    <mergeCell ref="EPG1:EPH1"/>
    <mergeCell ref="EPI1:EPJ1"/>
    <mergeCell ref="EPK1:EPL1"/>
    <mergeCell ref="EPM1:EPN1"/>
    <mergeCell ref="EPO1:EPP1"/>
    <mergeCell ref="EPQ1:EPR1"/>
    <mergeCell ref="EPS1:EPT1"/>
    <mergeCell ref="EPU1:EPV1"/>
    <mergeCell ref="EPW1:EPX1"/>
    <mergeCell ref="EPY1:EPZ1"/>
    <mergeCell ref="EQA1:EQB1"/>
    <mergeCell ref="EQC1:EQD1"/>
    <mergeCell ref="EQE1:EQF1"/>
    <mergeCell ref="EQG1:EQH1"/>
    <mergeCell ref="EQI1:EQJ1"/>
    <mergeCell ref="EQK1:EQL1"/>
    <mergeCell ref="EQM1:EQN1"/>
    <mergeCell ref="EQO1:EQP1"/>
    <mergeCell ref="EQQ1:EQR1"/>
    <mergeCell ref="EQS1:EQT1"/>
    <mergeCell ref="EQU1:EQV1"/>
    <mergeCell ref="EQW1:EQX1"/>
    <mergeCell ref="EQY1:EQZ1"/>
    <mergeCell ref="ERA1:ERB1"/>
    <mergeCell ref="ERC1:ERD1"/>
    <mergeCell ref="ERE1:ERF1"/>
    <mergeCell ref="ERG1:ERH1"/>
    <mergeCell ref="ERI1:ERJ1"/>
    <mergeCell ref="ERK1:ERL1"/>
    <mergeCell ref="ERM1:ERN1"/>
    <mergeCell ref="ERO1:ERP1"/>
    <mergeCell ref="ERQ1:ERR1"/>
    <mergeCell ref="ERS1:ERT1"/>
    <mergeCell ref="ERU1:ERV1"/>
    <mergeCell ref="ERW1:ERX1"/>
    <mergeCell ref="ERY1:ERZ1"/>
    <mergeCell ref="ESA1:ESB1"/>
    <mergeCell ref="ESC1:ESD1"/>
    <mergeCell ref="ESE1:ESF1"/>
    <mergeCell ref="ESG1:ESH1"/>
    <mergeCell ref="ESI1:ESJ1"/>
    <mergeCell ref="ESK1:ESL1"/>
    <mergeCell ref="ESM1:ESN1"/>
    <mergeCell ref="ESO1:ESP1"/>
    <mergeCell ref="ESQ1:ESR1"/>
    <mergeCell ref="ESS1:EST1"/>
    <mergeCell ref="ESU1:ESV1"/>
    <mergeCell ref="ESW1:ESX1"/>
    <mergeCell ref="ESY1:ESZ1"/>
    <mergeCell ref="ETA1:ETB1"/>
    <mergeCell ref="ETC1:ETD1"/>
    <mergeCell ref="ETE1:ETF1"/>
    <mergeCell ref="ETG1:ETH1"/>
    <mergeCell ref="ETI1:ETJ1"/>
    <mergeCell ref="ETK1:ETL1"/>
    <mergeCell ref="ETM1:ETN1"/>
    <mergeCell ref="ETO1:ETP1"/>
    <mergeCell ref="ETQ1:ETR1"/>
    <mergeCell ref="ETS1:ETT1"/>
    <mergeCell ref="ETU1:ETV1"/>
    <mergeCell ref="ETW1:ETX1"/>
    <mergeCell ref="ETY1:ETZ1"/>
    <mergeCell ref="EUA1:EUB1"/>
    <mergeCell ref="EUC1:EUD1"/>
    <mergeCell ref="EUE1:EUF1"/>
    <mergeCell ref="EUG1:EUH1"/>
    <mergeCell ref="EUI1:EUJ1"/>
    <mergeCell ref="EUK1:EUL1"/>
    <mergeCell ref="EUM1:EUN1"/>
    <mergeCell ref="EUO1:EUP1"/>
    <mergeCell ref="EUQ1:EUR1"/>
    <mergeCell ref="EUS1:EUT1"/>
    <mergeCell ref="EUU1:EUV1"/>
    <mergeCell ref="EUW1:EUX1"/>
    <mergeCell ref="EUY1:EUZ1"/>
    <mergeCell ref="EVA1:EVB1"/>
    <mergeCell ref="EVC1:EVD1"/>
    <mergeCell ref="EVE1:EVF1"/>
    <mergeCell ref="EVG1:EVH1"/>
    <mergeCell ref="EVI1:EVJ1"/>
    <mergeCell ref="EVK1:EVL1"/>
    <mergeCell ref="EVM1:EVN1"/>
    <mergeCell ref="EVO1:EVP1"/>
    <mergeCell ref="EVQ1:EVR1"/>
    <mergeCell ref="EVS1:EVT1"/>
    <mergeCell ref="EVU1:EVV1"/>
    <mergeCell ref="EVW1:EVX1"/>
    <mergeCell ref="EVY1:EVZ1"/>
    <mergeCell ref="EWA1:EWB1"/>
    <mergeCell ref="EWC1:EWD1"/>
    <mergeCell ref="EWE1:EWF1"/>
    <mergeCell ref="EWG1:EWH1"/>
    <mergeCell ref="EWI1:EWJ1"/>
    <mergeCell ref="EWK1:EWL1"/>
    <mergeCell ref="EWM1:EWN1"/>
    <mergeCell ref="EWO1:EWP1"/>
    <mergeCell ref="EWQ1:EWR1"/>
    <mergeCell ref="EWS1:EWT1"/>
    <mergeCell ref="EWU1:EWV1"/>
    <mergeCell ref="EWW1:EWX1"/>
    <mergeCell ref="EWY1:EWZ1"/>
    <mergeCell ref="EXA1:EXB1"/>
    <mergeCell ref="EXC1:EXD1"/>
    <mergeCell ref="EXE1:EXF1"/>
    <mergeCell ref="EXG1:EXH1"/>
    <mergeCell ref="EXI1:EXJ1"/>
    <mergeCell ref="EXK1:EXL1"/>
    <mergeCell ref="EXM1:EXN1"/>
    <mergeCell ref="EXO1:EXP1"/>
    <mergeCell ref="EXQ1:EXR1"/>
    <mergeCell ref="EXS1:EXT1"/>
    <mergeCell ref="EXU1:EXV1"/>
    <mergeCell ref="EXW1:EXX1"/>
    <mergeCell ref="EXY1:EXZ1"/>
    <mergeCell ref="EYA1:EYB1"/>
    <mergeCell ref="EYC1:EYD1"/>
    <mergeCell ref="EYE1:EYF1"/>
    <mergeCell ref="EYG1:EYH1"/>
    <mergeCell ref="EYI1:EYJ1"/>
    <mergeCell ref="EYK1:EYL1"/>
    <mergeCell ref="EYM1:EYN1"/>
    <mergeCell ref="EYO1:EYP1"/>
    <mergeCell ref="EYQ1:EYR1"/>
    <mergeCell ref="EYS1:EYT1"/>
    <mergeCell ref="EYU1:EYV1"/>
    <mergeCell ref="EYW1:EYX1"/>
    <mergeCell ref="EYY1:EYZ1"/>
    <mergeCell ref="EZA1:EZB1"/>
    <mergeCell ref="EZC1:EZD1"/>
    <mergeCell ref="EZE1:EZF1"/>
    <mergeCell ref="EZG1:EZH1"/>
    <mergeCell ref="EZI1:EZJ1"/>
    <mergeCell ref="EZK1:EZL1"/>
    <mergeCell ref="EZM1:EZN1"/>
    <mergeCell ref="EZO1:EZP1"/>
    <mergeCell ref="EZQ1:EZR1"/>
    <mergeCell ref="EZS1:EZT1"/>
    <mergeCell ref="EZU1:EZV1"/>
    <mergeCell ref="EZW1:EZX1"/>
    <mergeCell ref="EZY1:EZZ1"/>
    <mergeCell ref="FAA1:FAB1"/>
    <mergeCell ref="FAC1:FAD1"/>
    <mergeCell ref="FAE1:FAF1"/>
    <mergeCell ref="FAG1:FAH1"/>
    <mergeCell ref="FAI1:FAJ1"/>
    <mergeCell ref="FAK1:FAL1"/>
    <mergeCell ref="FAM1:FAN1"/>
    <mergeCell ref="FAO1:FAP1"/>
    <mergeCell ref="FAQ1:FAR1"/>
    <mergeCell ref="FAS1:FAT1"/>
    <mergeCell ref="FAU1:FAV1"/>
    <mergeCell ref="FAW1:FAX1"/>
    <mergeCell ref="FAY1:FAZ1"/>
    <mergeCell ref="FBA1:FBB1"/>
    <mergeCell ref="FBC1:FBD1"/>
    <mergeCell ref="FBE1:FBF1"/>
    <mergeCell ref="FBG1:FBH1"/>
    <mergeCell ref="FBI1:FBJ1"/>
    <mergeCell ref="FBK1:FBL1"/>
    <mergeCell ref="FBM1:FBN1"/>
    <mergeCell ref="FBO1:FBP1"/>
    <mergeCell ref="FBQ1:FBR1"/>
    <mergeCell ref="FBS1:FBT1"/>
    <mergeCell ref="FBU1:FBV1"/>
    <mergeCell ref="FBW1:FBX1"/>
    <mergeCell ref="FBY1:FBZ1"/>
    <mergeCell ref="FCA1:FCB1"/>
    <mergeCell ref="FCC1:FCD1"/>
    <mergeCell ref="FCE1:FCF1"/>
    <mergeCell ref="FCG1:FCH1"/>
    <mergeCell ref="FCI1:FCJ1"/>
    <mergeCell ref="FCK1:FCL1"/>
    <mergeCell ref="FCM1:FCN1"/>
    <mergeCell ref="FCO1:FCP1"/>
    <mergeCell ref="FCQ1:FCR1"/>
    <mergeCell ref="FCS1:FCT1"/>
    <mergeCell ref="FCU1:FCV1"/>
    <mergeCell ref="FCW1:FCX1"/>
    <mergeCell ref="FCY1:FCZ1"/>
    <mergeCell ref="FDA1:FDB1"/>
    <mergeCell ref="FDC1:FDD1"/>
    <mergeCell ref="FDE1:FDF1"/>
    <mergeCell ref="FDG1:FDH1"/>
    <mergeCell ref="FDI1:FDJ1"/>
    <mergeCell ref="FDK1:FDL1"/>
    <mergeCell ref="FDM1:FDN1"/>
    <mergeCell ref="FDO1:FDP1"/>
    <mergeCell ref="FDQ1:FDR1"/>
    <mergeCell ref="FDS1:FDT1"/>
    <mergeCell ref="FDU1:FDV1"/>
    <mergeCell ref="FDW1:FDX1"/>
    <mergeCell ref="FDY1:FDZ1"/>
    <mergeCell ref="FEA1:FEB1"/>
    <mergeCell ref="FEC1:FED1"/>
    <mergeCell ref="FEE1:FEF1"/>
    <mergeCell ref="FEG1:FEH1"/>
    <mergeCell ref="FEI1:FEJ1"/>
    <mergeCell ref="FEK1:FEL1"/>
    <mergeCell ref="FEM1:FEN1"/>
    <mergeCell ref="FEO1:FEP1"/>
    <mergeCell ref="FEQ1:FER1"/>
    <mergeCell ref="FES1:FET1"/>
    <mergeCell ref="FEU1:FEV1"/>
    <mergeCell ref="FEW1:FEX1"/>
    <mergeCell ref="FEY1:FEZ1"/>
    <mergeCell ref="FFA1:FFB1"/>
    <mergeCell ref="FFC1:FFD1"/>
    <mergeCell ref="FFE1:FFF1"/>
    <mergeCell ref="FFG1:FFH1"/>
    <mergeCell ref="FFI1:FFJ1"/>
    <mergeCell ref="FFK1:FFL1"/>
    <mergeCell ref="FFM1:FFN1"/>
    <mergeCell ref="FFO1:FFP1"/>
    <mergeCell ref="FFQ1:FFR1"/>
    <mergeCell ref="FFS1:FFT1"/>
    <mergeCell ref="FFU1:FFV1"/>
    <mergeCell ref="FFW1:FFX1"/>
    <mergeCell ref="FFY1:FFZ1"/>
    <mergeCell ref="FGA1:FGB1"/>
    <mergeCell ref="FGC1:FGD1"/>
    <mergeCell ref="FGE1:FGF1"/>
    <mergeCell ref="FGG1:FGH1"/>
    <mergeCell ref="FGI1:FGJ1"/>
    <mergeCell ref="FGK1:FGL1"/>
    <mergeCell ref="FGM1:FGN1"/>
    <mergeCell ref="FGO1:FGP1"/>
    <mergeCell ref="FGQ1:FGR1"/>
    <mergeCell ref="FGS1:FGT1"/>
    <mergeCell ref="FGU1:FGV1"/>
    <mergeCell ref="FGW1:FGX1"/>
    <mergeCell ref="FGY1:FGZ1"/>
    <mergeCell ref="FHA1:FHB1"/>
    <mergeCell ref="FHC1:FHD1"/>
    <mergeCell ref="FHE1:FHF1"/>
    <mergeCell ref="FHG1:FHH1"/>
    <mergeCell ref="FHI1:FHJ1"/>
    <mergeCell ref="FHK1:FHL1"/>
    <mergeCell ref="FHM1:FHN1"/>
    <mergeCell ref="FHO1:FHP1"/>
    <mergeCell ref="FHQ1:FHR1"/>
    <mergeCell ref="FHS1:FHT1"/>
    <mergeCell ref="FHU1:FHV1"/>
    <mergeCell ref="FHW1:FHX1"/>
    <mergeCell ref="FHY1:FHZ1"/>
    <mergeCell ref="FIA1:FIB1"/>
    <mergeCell ref="FIC1:FID1"/>
    <mergeCell ref="FIE1:FIF1"/>
    <mergeCell ref="FIG1:FIH1"/>
    <mergeCell ref="FII1:FIJ1"/>
    <mergeCell ref="FIK1:FIL1"/>
    <mergeCell ref="FIM1:FIN1"/>
    <mergeCell ref="FIO1:FIP1"/>
    <mergeCell ref="FIQ1:FIR1"/>
    <mergeCell ref="FIS1:FIT1"/>
    <mergeCell ref="FIU1:FIV1"/>
    <mergeCell ref="FIW1:FIX1"/>
    <mergeCell ref="FIY1:FIZ1"/>
    <mergeCell ref="FJA1:FJB1"/>
    <mergeCell ref="FJC1:FJD1"/>
    <mergeCell ref="FJE1:FJF1"/>
    <mergeCell ref="FJG1:FJH1"/>
    <mergeCell ref="FJI1:FJJ1"/>
    <mergeCell ref="FJK1:FJL1"/>
    <mergeCell ref="FJM1:FJN1"/>
    <mergeCell ref="FJO1:FJP1"/>
    <mergeCell ref="FJQ1:FJR1"/>
    <mergeCell ref="FJS1:FJT1"/>
    <mergeCell ref="FJU1:FJV1"/>
    <mergeCell ref="FJW1:FJX1"/>
    <mergeCell ref="FJY1:FJZ1"/>
    <mergeCell ref="FKA1:FKB1"/>
    <mergeCell ref="FKC1:FKD1"/>
    <mergeCell ref="FKE1:FKF1"/>
    <mergeCell ref="FKG1:FKH1"/>
    <mergeCell ref="FKI1:FKJ1"/>
    <mergeCell ref="FKK1:FKL1"/>
    <mergeCell ref="FKM1:FKN1"/>
    <mergeCell ref="FKO1:FKP1"/>
    <mergeCell ref="FKQ1:FKR1"/>
    <mergeCell ref="FKS1:FKT1"/>
    <mergeCell ref="FKU1:FKV1"/>
    <mergeCell ref="FKW1:FKX1"/>
    <mergeCell ref="FKY1:FKZ1"/>
    <mergeCell ref="FLA1:FLB1"/>
    <mergeCell ref="FLC1:FLD1"/>
    <mergeCell ref="FLE1:FLF1"/>
    <mergeCell ref="FLG1:FLH1"/>
    <mergeCell ref="FLI1:FLJ1"/>
    <mergeCell ref="FLK1:FLL1"/>
    <mergeCell ref="FLM1:FLN1"/>
    <mergeCell ref="FLO1:FLP1"/>
    <mergeCell ref="FLQ1:FLR1"/>
    <mergeCell ref="FLS1:FLT1"/>
    <mergeCell ref="FLU1:FLV1"/>
    <mergeCell ref="FLW1:FLX1"/>
    <mergeCell ref="FLY1:FLZ1"/>
    <mergeCell ref="FMA1:FMB1"/>
    <mergeCell ref="FMC1:FMD1"/>
    <mergeCell ref="FME1:FMF1"/>
    <mergeCell ref="FMG1:FMH1"/>
    <mergeCell ref="FMI1:FMJ1"/>
    <mergeCell ref="FMK1:FML1"/>
    <mergeCell ref="FMM1:FMN1"/>
    <mergeCell ref="FMO1:FMP1"/>
    <mergeCell ref="FMQ1:FMR1"/>
    <mergeCell ref="FMS1:FMT1"/>
    <mergeCell ref="FMU1:FMV1"/>
    <mergeCell ref="FMW1:FMX1"/>
    <mergeCell ref="FMY1:FMZ1"/>
    <mergeCell ref="FNA1:FNB1"/>
    <mergeCell ref="FNC1:FND1"/>
    <mergeCell ref="FNE1:FNF1"/>
    <mergeCell ref="FNG1:FNH1"/>
    <mergeCell ref="FNI1:FNJ1"/>
    <mergeCell ref="FNK1:FNL1"/>
    <mergeCell ref="FNM1:FNN1"/>
    <mergeCell ref="FNO1:FNP1"/>
    <mergeCell ref="FNQ1:FNR1"/>
    <mergeCell ref="FNS1:FNT1"/>
    <mergeCell ref="FNU1:FNV1"/>
    <mergeCell ref="FNW1:FNX1"/>
    <mergeCell ref="FNY1:FNZ1"/>
    <mergeCell ref="FOA1:FOB1"/>
    <mergeCell ref="FOC1:FOD1"/>
    <mergeCell ref="FOE1:FOF1"/>
    <mergeCell ref="FOG1:FOH1"/>
    <mergeCell ref="FOI1:FOJ1"/>
    <mergeCell ref="FOK1:FOL1"/>
    <mergeCell ref="FOM1:FON1"/>
    <mergeCell ref="FOO1:FOP1"/>
    <mergeCell ref="FOQ1:FOR1"/>
    <mergeCell ref="FOS1:FOT1"/>
    <mergeCell ref="FOU1:FOV1"/>
    <mergeCell ref="FOW1:FOX1"/>
    <mergeCell ref="FOY1:FOZ1"/>
    <mergeCell ref="FPA1:FPB1"/>
    <mergeCell ref="FPC1:FPD1"/>
    <mergeCell ref="FPE1:FPF1"/>
    <mergeCell ref="FPG1:FPH1"/>
    <mergeCell ref="FPI1:FPJ1"/>
    <mergeCell ref="FPK1:FPL1"/>
    <mergeCell ref="FPM1:FPN1"/>
    <mergeCell ref="FPO1:FPP1"/>
    <mergeCell ref="FPQ1:FPR1"/>
    <mergeCell ref="FPS1:FPT1"/>
    <mergeCell ref="FPU1:FPV1"/>
    <mergeCell ref="FPW1:FPX1"/>
    <mergeCell ref="FPY1:FPZ1"/>
    <mergeCell ref="FQA1:FQB1"/>
    <mergeCell ref="FQC1:FQD1"/>
    <mergeCell ref="FQE1:FQF1"/>
    <mergeCell ref="FQG1:FQH1"/>
    <mergeCell ref="FQI1:FQJ1"/>
    <mergeCell ref="FQK1:FQL1"/>
    <mergeCell ref="FQM1:FQN1"/>
    <mergeCell ref="FQO1:FQP1"/>
    <mergeCell ref="FQQ1:FQR1"/>
    <mergeCell ref="FQS1:FQT1"/>
    <mergeCell ref="FQU1:FQV1"/>
    <mergeCell ref="FQW1:FQX1"/>
    <mergeCell ref="FQY1:FQZ1"/>
    <mergeCell ref="FRA1:FRB1"/>
    <mergeCell ref="FRC1:FRD1"/>
    <mergeCell ref="FRE1:FRF1"/>
    <mergeCell ref="FRG1:FRH1"/>
    <mergeCell ref="FRI1:FRJ1"/>
    <mergeCell ref="FRK1:FRL1"/>
    <mergeCell ref="FRM1:FRN1"/>
    <mergeCell ref="FRO1:FRP1"/>
    <mergeCell ref="FRQ1:FRR1"/>
    <mergeCell ref="FRS1:FRT1"/>
    <mergeCell ref="FRU1:FRV1"/>
    <mergeCell ref="FRW1:FRX1"/>
    <mergeCell ref="FRY1:FRZ1"/>
    <mergeCell ref="FSA1:FSB1"/>
    <mergeCell ref="FSC1:FSD1"/>
    <mergeCell ref="FSE1:FSF1"/>
    <mergeCell ref="FSG1:FSH1"/>
    <mergeCell ref="FSI1:FSJ1"/>
    <mergeCell ref="FSK1:FSL1"/>
    <mergeCell ref="FSM1:FSN1"/>
    <mergeCell ref="FSO1:FSP1"/>
    <mergeCell ref="FSQ1:FSR1"/>
    <mergeCell ref="FSS1:FST1"/>
    <mergeCell ref="FSU1:FSV1"/>
    <mergeCell ref="FSW1:FSX1"/>
    <mergeCell ref="FSY1:FSZ1"/>
    <mergeCell ref="FTA1:FTB1"/>
    <mergeCell ref="FTC1:FTD1"/>
    <mergeCell ref="FTE1:FTF1"/>
    <mergeCell ref="FTG1:FTH1"/>
    <mergeCell ref="FTI1:FTJ1"/>
    <mergeCell ref="FTK1:FTL1"/>
    <mergeCell ref="FTM1:FTN1"/>
    <mergeCell ref="FTO1:FTP1"/>
    <mergeCell ref="FTQ1:FTR1"/>
    <mergeCell ref="FTS1:FTT1"/>
    <mergeCell ref="FTU1:FTV1"/>
    <mergeCell ref="FTW1:FTX1"/>
    <mergeCell ref="FTY1:FTZ1"/>
    <mergeCell ref="FUA1:FUB1"/>
    <mergeCell ref="FUC1:FUD1"/>
    <mergeCell ref="FUE1:FUF1"/>
    <mergeCell ref="FUG1:FUH1"/>
    <mergeCell ref="FUI1:FUJ1"/>
    <mergeCell ref="FUK1:FUL1"/>
    <mergeCell ref="FUM1:FUN1"/>
    <mergeCell ref="FUO1:FUP1"/>
    <mergeCell ref="FUQ1:FUR1"/>
    <mergeCell ref="FUS1:FUT1"/>
    <mergeCell ref="FUU1:FUV1"/>
    <mergeCell ref="FUW1:FUX1"/>
    <mergeCell ref="FUY1:FUZ1"/>
    <mergeCell ref="FVA1:FVB1"/>
    <mergeCell ref="FVC1:FVD1"/>
    <mergeCell ref="FVE1:FVF1"/>
    <mergeCell ref="FVG1:FVH1"/>
    <mergeCell ref="FVI1:FVJ1"/>
    <mergeCell ref="FVK1:FVL1"/>
    <mergeCell ref="FVM1:FVN1"/>
    <mergeCell ref="FVO1:FVP1"/>
    <mergeCell ref="FVQ1:FVR1"/>
    <mergeCell ref="FVS1:FVT1"/>
    <mergeCell ref="FVU1:FVV1"/>
    <mergeCell ref="FVW1:FVX1"/>
    <mergeCell ref="FVY1:FVZ1"/>
    <mergeCell ref="FWA1:FWB1"/>
    <mergeCell ref="FWC1:FWD1"/>
    <mergeCell ref="FWE1:FWF1"/>
    <mergeCell ref="FWG1:FWH1"/>
    <mergeCell ref="FWI1:FWJ1"/>
    <mergeCell ref="FWK1:FWL1"/>
    <mergeCell ref="FWM1:FWN1"/>
    <mergeCell ref="FWO1:FWP1"/>
    <mergeCell ref="FWQ1:FWR1"/>
    <mergeCell ref="FWS1:FWT1"/>
    <mergeCell ref="FWU1:FWV1"/>
    <mergeCell ref="FWW1:FWX1"/>
    <mergeCell ref="FWY1:FWZ1"/>
    <mergeCell ref="FXA1:FXB1"/>
    <mergeCell ref="FXC1:FXD1"/>
    <mergeCell ref="FXE1:FXF1"/>
    <mergeCell ref="FXG1:FXH1"/>
    <mergeCell ref="FXI1:FXJ1"/>
    <mergeCell ref="FXK1:FXL1"/>
    <mergeCell ref="FXM1:FXN1"/>
    <mergeCell ref="FXO1:FXP1"/>
    <mergeCell ref="FXQ1:FXR1"/>
    <mergeCell ref="FXS1:FXT1"/>
    <mergeCell ref="FXU1:FXV1"/>
    <mergeCell ref="FXW1:FXX1"/>
    <mergeCell ref="FXY1:FXZ1"/>
    <mergeCell ref="FYA1:FYB1"/>
    <mergeCell ref="FYC1:FYD1"/>
    <mergeCell ref="FYE1:FYF1"/>
    <mergeCell ref="FYG1:FYH1"/>
    <mergeCell ref="FYI1:FYJ1"/>
    <mergeCell ref="FYK1:FYL1"/>
    <mergeCell ref="FYM1:FYN1"/>
    <mergeCell ref="FYO1:FYP1"/>
    <mergeCell ref="FYQ1:FYR1"/>
    <mergeCell ref="FYS1:FYT1"/>
    <mergeCell ref="FYU1:FYV1"/>
    <mergeCell ref="FYW1:FYX1"/>
    <mergeCell ref="FYY1:FYZ1"/>
    <mergeCell ref="FZA1:FZB1"/>
    <mergeCell ref="FZC1:FZD1"/>
    <mergeCell ref="FZE1:FZF1"/>
    <mergeCell ref="FZG1:FZH1"/>
    <mergeCell ref="FZI1:FZJ1"/>
    <mergeCell ref="FZK1:FZL1"/>
    <mergeCell ref="FZM1:FZN1"/>
    <mergeCell ref="FZO1:FZP1"/>
    <mergeCell ref="FZQ1:FZR1"/>
    <mergeCell ref="FZS1:FZT1"/>
    <mergeCell ref="FZU1:FZV1"/>
    <mergeCell ref="FZW1:FZX1"/>
    <mergeCell ref="FZY1:FZZ1"/>
    <mergeCell ref="GAA1:GAB1"/>
    <mergeCell ref="GAC1:GAD1"/>
    <mergeCell ref="GAE1:GAF1"/>
    <mergeCell ref="GAG1:GAH1"/>
    <mergeCell ref="GAI1:GAJ1"/>
    <mergeCell ref="GAK1:GAL1"/>
    <mergeCell ref="GAM1:GAN1"/>
    <mergeCell ref="GAO1:GAP1"/>
    <mergeCell ref="GAQ1:GAR1"/>
    <mergeCell ref="GAS1:GAT1"/>
    <mergeCell ref="GAU1:GAV1"/>
    <mergeCell ref="GAW1:GAX1"/>
    <mergeCell ref="GAY1:GAZ1"/>
    <mergeCell ref="GBA1:GBB1"/>
    <mergeCell ref="GBC1:GBD1"/>
    <mergeCell ref="GBE1:GBF1"/>
    <mergeCell ref="GBG1:GBH1"/>
    <mergeCell ref="GBI1:GBJ1"/>
    <mergeCell ref="GBK1:GBL1"/>
    <mergeCell ref="GBM1:GBN1"/>
    <mergeCell ref="GBO1:GBP1"/>
    <mergeCell ref="GBQ1:GBR1"/>
    <mergeCell ref="GBS1:GBT1"/>
    <mergeCell ref="GBU1:GBV1"/>
    <mergeCell ref="GBW1:GBX1"/>
    <mergeCell ref="GBY1:GBZ1"/>
    <mergeCell ref="GCA1:GCB1"/>
    <mergeCell ref="GCC1:GCD1"/>
    <mergeCell ref="GCE1:GCF1"/>
    <mergeCell ref="GCG1:GCH1"/>
    <mergeCell ref="GCI1:GCJ1"/>
    <mergeCell ref="GCK1:GCL1"/>
    <mergeCell ref="GCM1:GCN1"/>
    <mergeCell ref="GCO1:GCP1"/>
    <mergeCell ref="GCQ1:GCR1"/>
    <mergeCell ref="GCS1:GCT1"/>
    <mergeCell ref="GCU1:GCV1"/>
    <mergeCell ref="GCW1:GCX1"/>
    <mergeCell ref="GCY1:GCZ1"/>
    <mergeCell ref="GDA1:GDB1"/>
    <mergeCell ref="GDC1:GDD1"/>
    <mergeCell ref="GDE1:GDF1"/>
    <mergeCell ref="GDG1:GDH1"/>
    <mergeCell ref="GDI1:GDJ1"/>
    <mergeCell ref="GDK1:GDL1"/>
    <mergeCell ref="GDM1:GDN1"/>
    <mergeCell ref="GDO1:GDP1"/>
    <mergeCell ref="GDQ1:GDR1"/>
    <mergeCell ref="GDS1:GDT1"/>
    <mergeCell ref="GDU1:GDV1"/>
    <mergeCell ref="GDW1:GDX1"/>
    <mergeCell ref="GDY1:GDZ1"/>
    <mergeCell ref="GEA1:GEB1"/>
    <mergeCell ref="GEC1:GED1"/>
    <mergeCell ref="GEE1:GEF1"/>
    <mergeCell ref="GEG1:GEH1"/>
    <mergeCell ref="GEI1:GEJ1"/>
    <mergeCell ref="GEK1:GEL1"/>
    <mergeCell ref="GEM1:GEN1"/>
    <mergeCell ref="GEO1:GEP1"/>
    <mergeCell ref="GEQ1:GER1"/>
    <mergeCell ref="GES1:GET1"/>
    <mergeCell ref="GEU1:GEV1"/>
    <mergeCell ref="GEW1:GEX1"/>
    <mergeCell ref="GEY1:GEZ1"/>
    <mergeCell ref="GFA1:GFB1"/>
    <mergeCell ref="GFC1:GFD1"/>
    <mergeCell ref="GFE1:GFF1"/>
    <mergeCell ref="GFG1:GFH1"/>
    <mergeCell ref="GFI1:GFJ1"/>
    <mergeCell ref="GFK1:GFL1"/>
    <mergeCell ref="GFM1:GFN1"/>
    <mergeCell ref="GFO1:GFP1"/>
    <mergeCell ref="GFQ1:GFR1"/>
    <mergeCell ref="GFS1:GFT1"/>
    <mergeCell ref="GFU1:GFV1"/>
    <mergeCell ref="GFW1:GFX1"/>
    <mergeCell ref="GFY1:GFZ1"/>
    <mergeCell ref="GGA1:GGB1"/>
    <mergeCell ref="GGC1:GGD1"/>
    <mergeCell ref="GGE1:GGF1"/>
    <mergeCell ref="GGG1:GGH1"/>
    <mergeCell ref="GGI1:GGJ1"/>
    <mergeCell ref="GGK1:GGL1"/>
    <mergeCell ref="GGM1:GGN1"/>
    <mergeCell ref="GGO1:GGP1"/>
    <mergeCell ref="GGQ1:GGR1"/>
    <mergeCell ref="GGS1:GGT1"/>
    <mergeCell ref="GGU1:GGV1"/>
    <mergeCell ref="GGW1:GGX1"/>
    <mergeCell ref="GGY1:GGZ1"/>
    <mergeCell ref="GHA1:GHB1"/>
    <mergeCell ref="GHC1:GHD1"/>
    <mergeCell ref="GHE1:GHF1"/>
    <mergeCell ref="GHG1:GHH1"/>
    <mergeCell ref="GHI1:GHJ1"/>
    <mergeCell ref="GHK1:GHL1"/>
    <mergeCell ref="GHM1:GHN1"/>
    <mergeCell ref="GHO1:GHP1"/>
    <mergeCell ref="GHQ1:GHR1"/>
    <mergeCell ref="GHS1:GHT1"/>
    <mergeCell ref="GHU1:GHV1"/>
    <mergeCell ref="GHW1:GHX1"/>
    <mergeCell ref="GHY1:GHZ1"/>
    <mergeCell ref="GIA1:GIB1"/>
    <mergeCell ref="GIC1:GID1"/>
    <mergeCell ref="GIE1:GIF1"/>
    <mergeCell ref="GIG1:GIH1"/>
    <mergeCell ref="GII1:GIJ1"/>
    <mergeCell ref="GIK1:GIL1"/>
    <mergeCell ref="GIM1:GIN1"/>
    <mergeCell ref="GIO1:GIP1"/>
    <mergeCell ref="GIQ1:GIR1"/>
    <mergeCell ref="GIS1:GIT1"/>
    <mergeCell ref="GIU1:GIV1"/>
    <mergeCell ref="GIW1:GIX1"/>
    <mergeCell ref="GIY1:GIZ1"/>
    <mergeCell ref="GJA1:GJB1"/>
    <mergeCell ref="GJC1:GJD1"/>
    <mergeCell ref="GJE1:GJF1"/>
    <mergeCell ref="GJG1:GJH1"/>
    <mergeCell ref="GJI1:GJJ1"/>
    <mergeCell ref="GJK1:GJL1"/>
    <mergeCell ref="GJM1:GJN1"/>
    <mergeCell ref="GJO1:GJP1"/>
    <mergeCell ref="GJQ1:GJR1"/>
    <mergeCell ref="GJS1:GJT1"/>
    <mergeCell ref="GJU1:GJV1"/>
    <mergeCell ref="GJW1:GJX1"/>
    <mergeCell ref="GJY1:GJZ1"/>
    <mergeCell ref="GKA1:GKB1"/>
    <mergeCell ref="GKC1:GKD1"/>
    <mergeCell ref="GKE1:GKF1"/>
    <mergeCell ref="GKG1:GKH1"/>
    <mergeCell ref="GKI1:GKJ1"/>
    <mergeCell ref="GKK1:GKL1"/>
    <mergeCell ref="GKM1:GKN1"/>
    <mergeCell ref="GKO1:GKP1"/>
    <mergeCell ref="GKQ1:GKR1"/>
    <mergeCell ref="GKS1:GKT1"/>
    <mergeCell ref="GKU1:GKV1"/>
    <mergeCell ref="GKW1:GKX1"/>
    <mergeCell ref="GKY1:GKZ1"/>
    <mergeCell ref="GLA1:GLB1"/>
    <mergeCell ref="GLC1:GLD1"/>
    <mergeCell ref="GLE1:GLF1"/>
    <mergeCell ref="GLG1:GLH1"/>
    <mergeCell ref="GLI1:GLJ1"/>
    <mergeCell ref="GLK1:GLL1"/>
    <mergeCell ref="GLM1:GLN1"/>
    <mergeCell ref="GLO1:GLP1"/>
    <mergeCell ref="GLQ1:GLR1"/>
    <mergeCell ref="GLS1:GLT1"/>
    <mergeCell ref="GLU1:GLV1"/>
    <mergeCell ref="GLW1:GLX1"/>
    <mergeCell ref="GLY1:GLZ1"/>
    <mergeCell ref="GMA1:GMB1"/>
    <mergeCell ref="GMC1:GMD1"/>
    <mergeCell ref="GME1:GMF1"/>
    <mergeCell ref="GMG1:GMH1"/>
    <mergeCell ref="GMI1:GMJ1"/>
    <mergeCell ref="GMK1:GML1"/>
    <mergeCell ref="GMM1:GMN1"/>
    <mergeCell ref="GMO1:GMP1"/>
    <mergeCell ref="GMQ1:GMR1"/>
    <mergeCell ref="GMS1:GMT1"/>
    <mergeCell ref="GMU1:GMV1"/>
    <mergeCell ref="GMW1:GMX1"/>
    <mergeCell ref="GMY1:GMZ1"/>
    <mergeCell ref="GNA1:GNB1"/>
    <mergeCell ref="GNC1:GND1"/>
    <mergeCell ref="GNE1:GNF1"/>
    <mergeCell ref="GNG1:GNH1"/>
    <mergeCell ref="GNI1:GNJ1"/>
    <mergeCell ref="GNK1:GNL1"/>
    <mergeCell ref="GNM1:GNN1"/>
    <mergeCell ref="GNO1:GNP1"/>
    <mergeCell ref="GNQ1:GNR1"/>
    <mergeCell ref="GNS1:GNT1"/>
    <mergeCell ref="GNU1:GNV1"/>
    <mergeCell ref="GNW1:GNX1"/>
    <mergeCell ref="GNY1:GNZ1"/>
    <mergeCell ref="GOA1:GOB1"/>
    <mergeCell ref="GOC1:GOD1"/>
    <mergeCell ref="GOE1:GOF1"/>
    <mergeCell ref="GOG1:GOH1"/>
    <mergeCell ref="GOI1:GOJ1"/>
    <mergeCell ref="GOK1:GOL1"/>
    <mergeCell ref="GOM1:GON1"/>
    <mergeCell ref="GOO1:GOP1"/>
    <mergeCell ref="GOQ1:GOR1"/>
    <mergeCell ref="GOS1:GOT1"/>
    <mergeCell ref="GOU1:GOV1"/>
    <mergeCell ref="GOW1:GOX1"/>
    <mergeCell ref="GOY1:GOZ1"/>
    <mergeCell ref="GPA1:GPB1"/>
    <mergeCell ref="GPC1:GPD1"/>
    <mergeCell ref="GPE1:GPF1"/>
    <mergeCell ref="GPG1:GPH1"/>
    <mergeCell ref="GPI1:GPJ1"/>
    <mergeCell ref="GPK1:GPL1"/>
    <mergeCell ref="GPM1:GPN1"/>
    <mergeCell ref="GPO1:GPP1"/>
    <mergeCell ref="GPQ1:GPR1"/>
    <mergeCell ref="GPS1:GPT1"/>
    <mergeCell ref="GPU1:GPV1"/>
    <mergeCell ref="GPW1:GPX1"/>
    <mergeCell ref="GPY1:GPZ1"/>
    <mergeCell ref="GQA1:GQB1"/>
    <mergeCell ref="GQC1:GQD1"/>
    <mergeCell ref="GQE1:GQF1"/>
    <mergeCell ref="GQG1:GQH1"/>
    <mergeCell ref="GQI1:GQJ1"/>
    <mergeCell ref="GQK1:GQL1"/>
    <mergeCell ref="GQM1:GQN1"/>
    <mergeCell ref="GQO1:GQP1"/>
    <mergeCell ref="GQQ1:GQR1"/>
    <mergeCell ref="GQS1:GQT1"/>
    <mergeCell ref="GQU1:GQV1"/>
    <mergeCell ref="GQW1:GQX1"/>
    <mergeCell ref="GQY1:GQZ1"/>
    <mergeCell ref="GRA1:GRB1"/>
    <mergeCell ref="GRC1:GRD1"/>
    <mergeCell ref="GRE1:GRF1"/>
    <mergeCell ref="GRG1:GRH1"/>
    <mergeCell ref="GRI1:GRJ1"/>
    <mergeCell ref="GRK1:GRL1"/>
    <mergeCell ref="GRM1:GRN1"/>
    <mergeCell ref="GRO1:GRP1"/>
    <mergeCell ref="GRQ1:GRR1"/>
    <mergeCell ref="GRS1:GRT1"/>
    <mergeCell ref="GRU1:GRV1"/>
    <mergeCell ref="GRW1:GRX1"/>
    <mergeCell ref="GRY1:GRZ1"/>
    <mergeCell ref="GSA1:GSB1"/>
    <mergeCell ref="GSC1:GSD1"/>
    <mergeCell ref="GSE1:GSF1"/>
    <mergeCell ref="GSG1:GSH1"/>
    <mergeCell ref="GSI1:GSJ1"/>
    <mergeCell ref="GSK1:GSL1"/>
    <mergeCell ref="GSM1:GSN1"/>
    <mergeCell ref="GSO1:GSP1"/>
    <mergeCell ref="GSQ1:GSR1"/>
    <mergeCell ref="GSS1:GST1"/>
    <mergeCell ref="GSU1:GSV1"/>
    <mergeCell ref="GSW1:GSX1"/>
    <mergeCell ref="GSY1:GSZ1"/>
    <mergeCell ref="GTA1:GTB1"/>
    <mergeCell ref="GTC1:GTD1"/>
    <mergeCell ref="GTE1:GTF1"/>
    <mergeCell ref="GTG1:GTH1"/>
    <mergeCell ref="GTI1:GTJ1"/>
    <mergeCell ref="GTK1:GTL1"/>
    <mergeCell ref="GTM1:GTN1"/>
    <mergeCell ref="GTO1:GTP1"/>
    <mergeCell ref="GTQ1:GTR1"/>
    <mergeCell ref="GTS1:GTT1"/>
    <mergeCell ref="GTU1:GTV1"/>
    <mergeCell ref="GTW1:GTX1"/>
    <mergeCell ref="GTY1:GTZ1"/>
    <mergeCell ref="GUA1:GUB1"/>
    <mergeCell ref="GUC1:GUD1"/>
    <mergeCell ref="GUE1:GUF1"/>
    <mergeCell ref="GUG1:GUH1"/>
    <mergeCell ref="GUI1:GUJ1"/>
    <mergeCell ref="GUK1:GUL1"/>
    <mergeCell ref="GUM1:GUN1"/>
    <mergeCell ref="GUO1:GUP1"/>
    <mergeCell ref="GUQ1:GUR1"/>
    <mergeCell ref="GUS1:GUT1"/>
    <mergeCell ref="GUU1:GUV1"/>
    <mergeCell ref="GUW1:GUX1"/>
    <mergeCell ref="GUY1:GUZ1"/>
    <mergeCell ref="GVA1:GVB1"/>
    <mergeCell ref="GVC1:GVD1"/>
    <mergeCell ref="GVE1:GVF1"/>
    <mergeCell ref="GVG1:GVH1"/>
    <mergeCell ref="GVI1:GVJ1"/>
    <mergeCell ref="GVK1:GVL1"/>
    <mergeCell ref="GVM1:GVN1"/>
    <mergeCell ref="GVO1:GVP1"/>
    <mergeCell ref="GVQ1:GVR1"/>
    <mergeCell ref="GVS1:GVT1"/>
    <mergeCell ref="GVU1:GVV1"/>
    <mergeCell ref="GVW1:GVX1"/>
    <mergeCell ref="GVY1:GVZ1"/>
    <mergeCell ref="GWA1:GWB1"/>
    <mergeCell ref="GWC1:GWD1"/>
    <mergeCell ref="GWE1:GWF1"/>
    <mergeCell ref="GWG1:GWH1"/>
    <mergeCell ref="GWI1:GWJ1"/>
    <mergeCell ref="GWK1:GWL1"/>
    <mergeCell ref="GWM1:GWN1"/>
    <mergeCell ref="GWO1:GWP1"/>
    <mergeCell ref="GWQ1:GWR1"/>
    <mergeCell ref="GWS1:GWT1"/>
    <mergeCell ref="GWU1:GWV1"/>
    <mergeCell ref="GWW1:GWX1"/>
    <mergeCell ref="GWY1:GWZ1"/>
    <mergeCell ref="GXA1:GXB1"/>
    <mergeCell ref="GXC1:GXD1"/>
    <mergeCell ref="GXE1:GXF1"/>
    <mergeCell ref="GXG1:GXH1"/>
    <mergeCell ref="GXI1:GXJ1"/>
    <mergeCell ref="GXK1:GXL1"/>
    <mergeCell ref="GXM1:GXN1"/>
    <mergeCell ref="GXO1:GXP1"/>
    <mergeCell ref="GXQ1:GXR1"/>
    <mergeCell ref="GXS1:GXT1"/>
    <mergeCell ref="GXU1:GXV1"/>
    <mergeCell ref="GXW1:GXX1"/>
    <mergeCell ref="GXY1:GXZ1"/>
    <mergeCell ref="GYA1:GYB1"/>
    <mergeCell ref="GYC1:GYD1"/>
    <mergeCell ref="GYE1:GYF1"/>
    <mergeCell ref="GYG1:GYH1"/>
    <mergeCell ref="GYI1:GYJ1"/>
    <mergeCell ref="GYK1:GYL1"/>
    <mergeCell ref="GYM1:GYN1"/>
    <mergeCell ref="GYO1:GYP1"/>
    <mergeCell ref="GYQ1:GYR1"/>
    <mergeCell ref="GYS1:GYT1"/>
    <mergeCell ref="GYU1:GYV1"/>
    <mergeCell ref="GYW1:GYX1"/>
    <mergeCell ref="GYY1:GYZ1"/>
    <mergeCell ref="GZA1:GZB1"/>
    <mergeCell ref="GZC1:GZD1"/>
    <mergeCell ref="GZE1:GZF1"/>
    <mergeCell ref="GZG1:GZH1"/>
    <mergeCell ref="GZI1:GZJ1"/>
    <mergeCell ref="GZK1:GZL1"/>
    <mergeCell ref="GZM1:GZN1"/>
    <mergeCell ref="GZO1:GZP1"/>
    <mergeCell ref="GZQ1:GZR1"/>
    <mergeCell ref="GZS1:GZT1"/>
    <mergeCell ref="GZU1:GZV1"/>
    <mergeCell ref="GZW1:GZX1"/>
    <mergeCell ref="GZY1:GZZ1"/>
    <mergeCell ref="HAA1:HAB1"/>
    <mergeCell ref="HAC1:HAD1"/>
    <mergeCell ref="HAE1:HAF1"/>
    <mergeCell ref="HAG1:HAH1"/>
    <mergeCell ref="HAI1:HAJ1"/>
    <mergeCell ref="HAK1:HAL1"/>
    <mergeCell ref="HAM1:HAN1"/>
    <mergeCell ref="HAO1:HAP1"/>
    <mergeCell ref="HAQ1:HAR1"/>
    <mergeCell ref="HAS1:HAT1"/>
    <mergeCell ref="HAU1:HAV1"/>
    <mergeCell ref="HAW1:HAX1"/>
    <mergeCell ref="HAY1:HAZ1"/>
    <mergeCell ref="HBA1:HBB1"/>
    <mergeCell ref="HBC1:HBD1"/>
    <mergeCell ref="HBE1:HBF1"/>
    <mergeCell ref="HBG1:HBH1"/>
    <mergeCell ref="HBI1:HBJ1"/>
    <mergeCell ref="HBK1:HBL1"/>
    <mergeCell ref="HBM1:HBN1"/>
    <mergeCell ref="HBO1:HBP1"/>
    <mergeCell ref="HBQ1:HBR1"/>
    <mergeCell ref="HBS1:HBT1"/>
    <mergeCell ref="HBU1:HBV1"/>
    <mergeCell ref="HBW1:HBX1"/>
    <mergeCell ref="HBY1:HBZ1"/>
    <mergeCell ref="HCA1:HCB1"/>
    <mergeCell ref="HCC1:HCD1"/>
    <mergeCell ref="HCE1:HCF1"/>
    <mergeCell ref="HCG1:HCH1"/>
    <mergeCell ref="HCI1:HCJ1"/>
    <mergeCell ref="HCK1:HCL1"/>
    <mergeCell ref="HCM1:HCN1"/>
    <mergeCell ref="HCO1:HCP1"/>
    <mergeCell ref="HCQ1:HCR1"/>
    <mergeCell ref="HCS1:HCT1"/>
    <mergeCell ref="HCU1:HCV1"/>
    <mergeCell ref="HCW1:HCX1"/>
    <mergeCell ref="HCY1:HCZ1"/>
    <mergeCell ref="HDA1:HDB1"/>
    <mergeCell ref="HDC1:HDD1"/>
    <mergeCell ref="HDE1:HDF1"/>
    <mergeCell ref="HDG1:HDH1"/>
    <mergeCell ref="HDI1:HDJ1"/>
    <mergeCell ref="HDK1:HDL1"/>
    <mergeCell ref="HDM1:HDN1"/>
    <mergeCell ref="HDO1:HDP1"/>
    <mergeCell ref="HDQ1:HDR1"/>
    <mergeCell ref="HDS1:HDT1"/>
    <mergeCell ref="HDU1:HDV1"/>
    <mergeCell ref="HDW1:HDX1"/>
    <mergeCell ref="HDY1:HDZ1"/>
    <mergeCell ref="HEA1:HEB1"/>
    <mergeCell ref="HEC1:HED1"/>
    <mergeCell ref="HEE1:HEF1"/>
    <mergeCell ref="HEG1:HEH1"/>
    <mergeCell ref="HEI1:HEJ1"/>
    <mergeCell ref="HEK1:HEL1"/>
    <mergeCell ref="HEM1:HEN1"/>
    <mergeCell ref="HEO1:HEP1"/>
    <mergeCell ref="HEQ1:HER1"/>
    <mergeCell ref="HES1:HET1"/>
    <mergeCell ref="HEU1:HEV1"/>
    <mergeCell ref="HEW1:HEX1"/>
    <mergeCell ref="HEY1:HEZ1"/>
    <mergeCell ref="HFA1:HFB1"/>
    <mergeCell ref="HFC1:HFD1"/>
    <mergeCell ref="HFE1:HFF1"/>
    <mergeCell ref="HFG1:HFH1"/>
    <mergeCell ref="HFI1:HFJ1"/>
    <mergeCell ref="HFK1:HFL1"/>
    <mergeCell ref="HFM1:HFN1"/>
    <mergeCell ref="HFO1:HFP1"/>
    <mergeCell ref="HFQ1:HFR1"/>
    <mergeCell ref="HFS1:HFT1"/>
    <mergeCell ref="HFU1:HFV1"/>
    <mergeCell ref="HFW1:HFX1"/>
    <mergeCell ref="HFY1:HFZ1"/>
    <mergeCell ref="HGA1:HGB1"/>
    <mergeCell ref="HGC1:HGD1"/>
    <mergeCell ref="HGE1:HGF1"/>
    <mergeCell ref="HGG1:HGH1"/>
    <mergeCell ref="HGI1:HGJ1"/>
    <mergeCell ref="HGK1:HGL1"/>
    <mergeCell ref="HGM1:HGN1"/>
    <mergeCell ref="HGO1:HGP1"/>
    <mergeCell ref="HGQ1:HGR1"/>
    <mergeCell ref="HGS1:HGT1"/>
    <mergeCell ref="HGU1:HGV1"/>
    <mergeCell ref="HGW1:HGX1"/>
    <mergeCell ref="HGY1:HGZ1"/>
    <mergeCell ref="HHA1:HHB1"/>
    <mergeCell ref="HHC1:HHD1"/>
    <mergeCell ref="HHE1:HHF1"/>
    <mergeCell ref="HHG1:HHH1"/>
    <mergeCell ref="HHI1:HHJ1"/>
    <mergeCell ref="HHK1:HHL1"/>
    <mergeCell ref="HHM1:HHN1"/>
    <mergeCell ref="HHO1:HHP1"/>
    <mergeCell ref="HHQ1:HHR1"/>
    <mergeCell ref="HHS1:HHT1"/>
    <mergeCell ref="HHU1:HHV1"/>
    <mergeCell ref="HHW1:HHX1"/>
    <mergeCell ref="HHY1:HHZ1"/>
    <mergeCell ref="HIA1:HIB1"/>
    <mergeCell ref="HIC1:HID1"/>
    <mergeCell ref="HIE1:HIF1"/>
    <mergeCell ref="HIG1:HIH1"/>
    <mergeCell ref="HII1:HIJ1"/>
    <mergeCell ref="HIK1:HIL1"/>
    <mergeCell ref="HIM1:HIN1"/>
    <mergeCell ref="HIO1:HIP1"/>
    <mergeCell ref="HIQ1:HIR1"/>
    <mergeCell ref="HIS1:HIT1"/>
    <mergeCell ref="HIU1:HIV1"/>
    <mergeCell ref="HIW1:HIX1"/>
    <mergeCell ref="HIY1:HIZ1"/>
    <mergeCell ref="HJA1:HJB1"/>
    <mergeCell ref="HJC1:HJD1"/>
    <mergeCell ref="HJE1:HJF1"/>
    <mergeCell ref="HJG1:HJH1"/>
    <mergeCell ref="HJI1:HJJ1"/>
    <mergeCell ref="HJK1:HJL1"/>
    <mergeCell ref="HJM1:HJN1"/>
    <mergeCell ref="HJO1:HJP1"/>
    <mergeCell ref="HJQ1:HJR1"/>
    <mergeCell ref="HJS1:HJT1"/>
    <mergeCell ref="HJU1:HJV1"/>
    <mergeCell ref="HJW1:HJX1"/>
    <mergeCell ref="HJY1:HJZ1"/>
    <mergeCell ref="HKA1:HKB1"/>
    <mergeCell ref="HKC1:HKD1"/>
    <mergeCell ref="HKE1:HKF1"/>
    <mergeCell ref="HKG1:HKH1"/>
    <mergeCell ref="HKI1:HKJ1"/>
    <mergeCell ref="HKK1:HKL1"/>
    <mergeCell ref="HKM1:HKN1"/>
    <mergeCell ref="HKO1:HKP1"/>
    <mergeCell ref="HKQ1:HKR1"/>
    <mergeCell ref="HKS1:HKT1"/>
    <mergeCell ref="HKU1:HKV1"/>
    <mergeCell ref="HKW1:HKX1"/>
    <mergeCell ref="HKY1:HKZ1"/>
    <mergeCell ref="HLA1:HLB1"/>
    <mergeCell ref="HLC1:HLD1"/>
    <mergeCell ref="HLE1:HLF1"/>
    <mergeCell ref="HLG1:HLH1"/>
    <mergeCell ref="HLI1:HLJ1"/>
    <mergeCell ref="HLK1:HLL1"/>
    <mergeCell ref="HLM1:HLN1"/>
    <mergeCell ref="HLO1:HLP1"/>
    <mergeCell ref="HLQ1:HLR1"/>
    <mergeCell ref="HLS1:HLT1"/>
    <mergeCell ref="HLU1:HLV1"/>
    <mergeCell ref="HLW1:HLX1"/>
    <mergeCell ref="HLY1:HLZ1"/>
    <mergeCell ref="HMA1:HMB1"/>
    <mergeCell ref="HMC1:HMD1"/>
    <mergeCell ref="HME1:HMF1"/>
    <mergeCell ref="HMG1:HMH1"/>
    <mergeCell ref="HMI1:HMJ1"/>
    <mergeCell ref="HMK1:HML1"/>
    <mergeCell ref="HMM1:HMN1"/>
    <mergeCell ref="HMO1:HMP1"/>
    <mergeCell ref="HMQ1:HMR1"/>
    <mergeCell ref="HMS1:HMT1"/>
    <mergeCell ref="HMU1:HMV1"/>
    <mergeCell ref="HMW1:HMX1"/>
    <mergeCell ref="HMY1:HMZ1"/>
    <mergeCell ref="HNA1:HNB1"/>
    <mergeCell ref="HNC1:HND1"/>
    <mergeCell ref="HNE1:HNF1"/>
    <mergeCell ref="HNG1:HNH1"/>
    <mergeCell ref="HNI1:HNJ1"/>
    <mergeCell ref="HNK1:HNL1"/>
    <mergeCell ref="HNM1:HNN1"/>
    <mergeCell ref="HNO1:HNP1"/>
    <mergeCell ref="HNQ1:HNR1"/>
    <mergeCell ref="HNS1:HNT1"/>
    <mergeCell ref="HNU1:HNV1"/>
    <mergeCell ref="HNW1:HNX1"/>
    <mergeCell ref="HNY1:HNZ1"/>
    <mergeCell ref="HOA1:HOB1"/>
    <mergeCell ref="HOC1:HOD1"/>
    <mergeCell ref="HOE1:HOF1"/>
    <mergeCell ref="HOG1:HOH1"/>
    <mergeCell ref="HOI1:HOJ1"/>
    <mergeCell ref="HOK1:HOL1"/>
    <mergeCell ref="HOM1:HON1"/>
    <mergeCell ref="HOO1:HOP1"/>
    <mergeCell ref="HOQ1:HOR1"/>
    <mergeCell ref="HOS1:HOT1"/>
    <mergeCell ref="HOU1:HOV1"/>
    <mergeCell ref="HOW1:HOX1"/>
    <mergeCell ref="HOY1:HOZ1"/>
    <mergeCell ref="HPA1:HPB1"/>
    <mergeCell ref="HPC1:HPD1"/>
    <mergeCell ref="HPE1:HPF1"/>
    <mergeCell ref="HPG1:HPH1"/>
    <mergeCell ref="HPI1:HPJ1"/>
    <mergeCell ref="HPK1:HPL1"/>
    <mergeCell ref="HPM1:HPN1"/>
    <mergeCell ref="HPO1:HPP1"/>
    <mergeCell ref="HPQ1:HPR1"/>
    <mergeCell ref="HPS1:HPT1"/>
    <mergeCell ref="HPU1:HPV1"/>
    <mergeCell ref="HPW1:HPX1"/>
    <mergeCell ref="HPY1:HPZ1"/>
    <mergeCell ref="HQA1:HQB1"/>
    <mergeCell ref="HQC1:HQD1"/>
    <mergeCell ref="HQE1:HQF1"/>
    <mergeCell ref="HQG1:HQH1"/>
    <mergeCell ref="HQI1:HQJ1"/>
    <mergeCell ref="HQK1:HQL1"/>
    <mergeCell ref="HQM1:HQN1"/>
    <mergeCell ref="HQO1:HQP1"/>
    <mergeCell ref="HQQ1:HQR1"/>
    <mergeCell ref="HQS1:HQT1"/>
    <mergeCell ref="HQU1:HQV1"/>
    <mergeCell ref="HQW1:HQX1"/>
    <mergeCell ref="HQY1:HQZ1"/>
    <mergeCell ref="HRA1:HRB1"/>
    <mergeCell ref="HRC1:HRD1"/>
    <mergeCell ref="HRE1:HRF1"/>
    <mergeCell ref="HRG1:HRH1"/>
    <mergeCell ref="HRI1:HRJ1"/>
    <mergeCell ref="HRK1:HRL1"/>
    <mergeCell ref="HRM1:HRN1"/>
    <mergeCell ref="HRO1:HRP1"/>
    <mergeCell ref="HRQ1:HRR1"/>
    <mergeCell ref="HRS1:HRT1"/>
    <mergeCell ref="HRU1:HRV1"/>
    <mergeCell ref="HRW1:HRX1"/>
    <mergeCell ref="HRY1:HRZ1"/>
    <mergeCell ref="HSA1:HSB1"/>
    <mergeCell ref="HSC1:HSD1"/>
    <mergeCell ref="HSE1:HSF1"/>
    <mergeCell ref="HSG1:HSH1"/>
    <mergeCell ref="HSI1:HSJ1"/>
    <mergeCell ref="HSK1:HSL1"/>
    <mergeCell ref="HSM1:HSN1"/>
    <mergeCell ref="HSO1:HSP1"/>
    <mergeCell ref="HSQ1:HSR1"/>
    <mergeCell ref="HSS1:HST1"/>
    <mergeCell ref="HSU1:HSV1"/>
    <mergeCell ref="HSW1:HSX1"/>
    <mergeCell ref="HSY1:HSZ1"/>
    <mergeCell ref="HTA1:HTB1"/>
    <mergeCell ref="HTC1:HTD1"/>
    <mergeCell ref="HTE1:HTF1"/>
    <mergeCell ref="HTG1:HTH1"/>
    <mergeCell ref="HTI1:HTJ1"/>
    <mergeCell ref="HTK1:HTL1"/>
    <mergeCell ref="HTM1:HTN1"/>
    <mergeCell ref="HTO1:HTP1"/>
    <mergeCell ref="HTQ1:HTR1"/>
    <mergeCell ref="HTS1:HTT1"/>
    <mergeCell ref="HTU1:HTV1"/>
    <mergeCell ref="HTW1:HTX1"/>
    <mergeCell ref="HTY1:HTZ1"/>
    <mergeCell ref="HUA1:HUB1"/>
    <mergeCell ref="HUC1:HUD1"/>
    <mergeCell ref="HUE1:HUF1"/>
    <mergeCell ref="HUG1:HUH1"/>
    <mergeCell ref="HUI1:HUJ1"/>
    <mergeCell ref="HUK1:HUL1"/>
    <mergeCell ref="HUM1:HUN1"/>
    <mergeCell ref="HUO1:HUP1"/>
    <mergeCell ref="HUQ1:HUR1"/>
    <mergeCell ref="HUS1:HUT1"/>
    <mergeCell ref="HUU1:HUV1"/>
    <mergeCell ref="HUW1:HUX1"/>
    <mergeCell ref="HUY1:HUZ1"/>
    <mergeCell ref="HVA1:HVB1"/>
    <mergeCell ref="HVC1:HVD1"/>
    <mergeCell ref="HVE1:HVF1"/>
    <mergeCell ref="HVG1:HVH1"/>
    <mergeCell ref="HVI1:HVJ1"/>
    <mergeCell ref="HVK1:HVL1"/>
    <mergeCell ref="HVM1:HVN1"/>
    <mergeCell ref="HVO1:HVP1"/>
    <mergeCell ref="HVQ1:HVR1"/>
    <mergeCell ref="HVS1:HVT1"/>
    <mergeCell ref="HVU1:HVV1"/>
    <mergeCell ref="HVW1:HVX1"/>
    <mergeCell ref="HVY1:HVZ1"/>
    <mergeCell ref="HWA1:HWB1"/>
    <mergeCell ref="HWC1:HWD1"/>
    <mergeCell ref="HWE1:HWF1"/>
    <mergeCell ref="HWG1:HWH1"/>
    <mergeCell ref="HWI1:HWJ1"/>
    <mergeCell ref="HWK1:HWL1"/>
    <mergeCell ref="HWM1:HWN1"/>
    <mergeCell ref="HWO1:HWP1"/>
    <mergeCell ref="HWQ1:HWR1"/>
    <mergeCell ref="HWS1:HWT1"/>
    <mergeCell ref="HWU1:HWV1"/>
    <mergeCell ref="HWW1:HWX1"/>
    <mergeCell ref="HWY1:HWZ1"/>
    <mergeCell ref="HXA1:HXB1"/>
    <mergeCell ref="HXC1:HXD1"/>
    <mergeCell ref="HXE1:HXF1"/>
    <mergeCell ref="HXG1:HXH1"/>
    <mergeCell ref="HXI1:HXJ1"/>
    <mergeCell ref="HXK1:HXL1"/>
    <mergeCell ref="HXM1:HXN1"/>
    <mergeCell ref="HXO1:HXP1"/>
    <mergeCell ref="HXQ1:HXR1"/>
    <mergeCell ref="HXS1:HXT1"/>
    <mergeCell ref="HXU1:HXV1"/>
    <mergeCell ref="HXW1:HXX1"/>
    <mergeCell ref="HXY1:HXZ1"/>
    <mergeCell ref="HYA1:HYB1"/>
    <mergeCell ref="HYC1:HYD1"/>
    <mergeCell ref="HYE1:HYF1"/>
    <mergeCell ref="HYG1:HYH1"/>
    <mergeCell ref="HYI1:HYJ1"/>
    <mergeCell ref="HYK1:HYL1"/>
    <mergeCell ref="HYM1:HYN1"/>
    <mergeCell ref="HYO1:HYP1"/>
    <mergeCell ref="HYQ1:HYR1"/>
    <mergeCell ref="HYS1:HYT1"/>
    <mergeCell ref="HYU1:HYV1"/>
    <mergeCell ref="HYW1:HYX1"/>
    <mergeCell ref="HYY1:HYZ1"/>
    <mergeCell ref="HZA1:HZB1"/>
    <mergeCell ref="HZC1:HZD1"/>
    <mergeCell ref="HZE1:HZF1"/>
    <mergeCell ref="HZG1:HZH1"/>
    <mergeCell ref="HZI1:HZJ1"/>
    <mergeCell ref="HZK1:HZL1"/>
    <mergeCell ref="HZM1:HZN1"/>
    <mergeCell ref="HZO1:HZP1"/>
    <mergeCell ref="HZQ1:HZR1"/>
    <mergeCell ref="HZS1:HZT1"/>
    <mergeCell ref="HZU1:HZV1"/>
    <mergeCell ref="HZW1:HZX1"/>
    <mergeCell ref="HZY1:HZZ1"/>
    <mergeCell ref="IAA1:IAB1"/>
    <mergeCell ref="IAC1:IAD1"/>
    <mergeCell ref="IAE1:IAF1"/>
    <mergeCell ref="IAG1:IAH1"/>
    <mergeCell ref="IAI1:IAJ1"/>
    <mergeCell ref="IAK1:IAL1"/>
    <mergeCell ref="IAM1:IAN1"/>
    <mergeCell ref="IAO1:IAP1"/>
    <mergeCell ref="IAQ1:IAR1"/>
    <mergeCell ref="IAS1:IAT1"/>
    <mergeCell ref="IAU1:IAV1"/>
    <mergeCell ref="IAW1:IAX1"/>
    <mergeCell ref="IAY1:IAZ1"/>
    <mergeCell ref="IBA1:IBB1"/>
    <mergeCell ref="IBC1:IBD1"/>
    <mergeCell ref="IBE1:IBF1"/>
    <mergeCell ref="IBG1:IBH1"/>
    <mergeCell ref="IBI1:IBJ1"/>
    <mergeCell ref="IBK1:IBL1"/>
    <mergeCell ref="IBM1:IBN1"/>
    <mergeCell ref="IBO1:IBP1"/>
    <mergeCell ref="IBQ1:IBR1"/>
    <mergeCell ref="IBS1:IBT1"/>
    <mergeCell ref="IBU1:IBV1"/>
    <mergeCell ref="IBW1:IBX1"/>
    <mergeCell ref="IBY1:IBZ1"/>
    <mergeCell ref="ICA1:ICB1"/>
    <mergeCell ref="ICC1:ICD1"/>
    <mergeCell ref="ICE1:ICF1"/>
    <mergeCell ref="ICG1:ICH1"/>
    <mergeCell ref="ICI1:ICJ1"/>
    <mergeCell ref="ICK1:ICL1"/>
    <mergeCell ref="ICM1:ICN1"/>
    <mergeCell ref="ICO1:ICP1"/>
    <mergeCell ref="ICQ1:ICR1"/>
    <mergeCell ref="ICS1:ICT1"/>
    <mergeCell ref="ICU1:ICV1"/>
    <mergeCell ref="ICW1:ICX1"/>
    <mergeCell ref="ICY1:ICZ1"/>
    <mergeCell ref="IDA1:IDB1"/>
    <mergeCell ref="IDC1:IDD1"/>
    <mergeCell ref="IDE1:IDF1"/>
    <mergeCell ref="IDG1:IDH1"/>
    <mergeCell ref="IDI1:IDJ1"/>
    <mergeCell ref="IDK1:IDL1"/>
    <mergeCell ref="IDM1:IDN1"/>
    <mergeCell ref="IDO1:IDP1"/>
    <mergeCell ref="IDQ1:IDR1"/>
    <mergeCell ref="IDS1:IDT1"/>
    <mergeCell ref="IDU1:IDV1"/>
    <mergeCell ref="IDW1:IDX1"/>
    <mergeCell ref="IDY1:IDZ1"/>
    <mergeCell ref="IEA1:IEB1"/>
    <mergeCell ref="IEC1:IED1"/>
    <mergeCell ref="IEE1:IEF1"/>
    <mergeCell ref="IEG1:IEH1"/>
    <mergeCell ref="IEI1:IEJ1"/>
    <mergeCell ref="IEK1:IEL1"/>
    <mergeCell ref="IEM1:IEN1"/>
    <mergeCell ref="IEO1:IEP1"/>
    <mergeCell ref="IEQ1:IER1"/>
    <mergeCell ref="IES1:IET1"/>
    <mergeCell ref="IEU1:IEV1"/>
    <mergeCell ref="IEW1:IEX1"/>
    <mergeCell ref="IEY1:IEZ1"/>
    <mergeCell ref="IFA1:IFB1"/>
    <mergeCell ref="IFC1:IFD1"/>
    <mergeCell ref="IFE1:IFF1"/>
    <mergeCell ref="IFG1:IFH1"/>
    <mergeCell ref="IFI1:IFJ1"/>
    <mergeCell ref="IFK1:IFL1"/>
    <mergeCell ref="IFM1:IFN1"/>
    <mergeCell ref="IFO1:IFP1"/>
    <mergeCell ref="IFQ1:IFR1"/>
    <mergeCell ref="IFS1:IFT1"/>
    <mergeCell ref="IFU1:IFV1"/>
    <mergeCell ref="IFW1:IFX1"/>
    <mergeCell ref="IFY1:IFZ1"/>
    <mergeCell ref="IGA1:IGB1"/>
    <mergeCell ref="IGC1:IGD1"/>
    <mergeCell ref="IGE1:IGF1"/>
    <mergeCell ref="IGG1:IGH1"/>
    <mergeCell ref="IGI1:IGJ1"/>
    <mergeCell ref="IGK1:IGL1"/>
    <mergeCell ref="IGM1:IGN1"/>
    <mergeCell ref="IGO1:IGP1"/>
    <mergeCell ref="IGQ1:IGR1"/>
    <mergeCell ref="IGS1:IGT1"/>
    <mergeCell ref="IGU1:IGV1"/>
    <mergeCell ref="IGW1:IGX1"/>
    <mergeCell ref="IGY1:IGZ1"/>
    <mergeCell ref="IHA1:IHB1"/>
    <mergeCell ref="IHC1:IHD1"/>
    <mergeCell ref="IHE1:IHF1"/>
    <mergeCell ref="IHG1:IHH1"/>
    <mergeCell ref="IHI1:IHJ1"/>
    <mergeCell ref="IHK1:IHL1"/>
    <mergeCell ref="IHM1:IHN1"/>
    <mergeCell ref="IHO1:IHP1"/>
    <mergeCell ref="IHQ1:IHR1"/>
    <mergeCell ref="IHS1:IHT1"/>
    <mergeCell ref="IHU1:IHV1"/>
    <mergeCell ref="IHW1:IHX1"/>
    <mergeCell ref="IHY1:IHZ1"/>
    <mergeCell ref="IIA1:IIB1"/>
    <mergeCell ref="IIC1:IID1"/>
    <mergeCell ref="IIE1:IIF1"/>
    <mergeCell ref="IIG1:IIH1"/>
    <mergeCell ref="III1:IIJ1"/>
    <mergeCell ref="IIK1:IIL1"/>
    <mergeCell ref="IIM1:IIN1"/>
    <mergeCell ref="IIO1:IIP1"/>
    <mergeCell ref="IIQ1:IIR1"/>
    <mergeCell ref="IIS1:IIT1"/>
    <mergeCell ref="IIU1:IIV1"/>
    <mergeCell ref="IIW1:IIX1"/>
    <mergeCell ref="IIY1:IIZ1"/>
    <mergeCell ref="IJA1:IJB1"/>
    <mergeCell ref="IJC1:IJD1"/>
    <mergeCell ref="IJE1:IJF1"/>
    <mergeCell ref="IJG1:IJH1"/>
    <mergeCell ref="IJI1:IJJ1"/>
    <mergeCell ref="IJK1:IJL1"/>
    <mergeCell ref="IJM1:IJN1"/>
    <mergeCell ref="IJO1:IJP1"/>
    <mergeCell ref="IJQ1:IJR1"/>
    <mergeCell ref="IJS1:IJT1"/>
    <mergeCell ref="IJU1:IJV1"/>
    <mergeCell ref="IJW1:IJX1"/>
    <mergeCell ref="IJY1:IJZ1"/>
    <mergeCell ref="IKA1:IKB1"/>
    <mergeCell ref="IKC1:IKD1"/>
    <mergeCell ref="IKE1:IKF1"/>
    <mergeCell ref="IKG1:IKH1"/>
    <mergeCell ref="IKI1:IKJ1"/>
    <mergeCell ref="IKK1:IKL1"/>
    <mergeCell ref="IKM1:IKN1"/>
    <mergeCell ref="IKO1:IKP1"/>
    <mergeCell ref="IKQ1:IKR1"/>
    <mergeCell ref="IKS1:IKT1"/>
    <mergeCell ref="IKU1:IKV1"/>
    <mergeCell ref="IKW1:IKX1"/>
    <mergeCell ref="IKY1:IKZ1"/>
    <mergeCell ref="ILA1:ILB1"/>
    <mergeCell ref="ILC1:ILD1"/>
    <mergeCell ref="ILE1:ILF1"/>
    <mergeCell ref="ILG1:ILH1"/>
    <mergeCell ref="ILI1:ILJ1"/>
    <mergeCell ref="ILK1:ILL1"/>
    <mergeCell ref="ILM1:ILN1"/>
    <mergeCell ref="ILO1:ILP1"/>
    <mergeCell ref="ILQ1:ILR1"/>
    <mergeCell ref="ILS1:ILT1"/>
    <mergeCell ref="ILU1:ILV1"/>
    <mergeCell ref="ILW1:ILX1"/>
    <mergeCell ref="ILY1:ILZ1"/>
    <mergeCell ref="IMA1:IMB1"/>
    <mergeCell ref="IMC1:IMD1"/>
    <mergeCell ref="IME1:IMF1"/>
    <mergeCell ref="IMG1:IMH1"/>
    <mergeCell ref="IMI1:IMJ1"/>
    <mergeCell ref="IMK1:IML1"/>
    <mergeCell ref="IMM1:IMN1"/>
    <mergeCell ref="IMO1:IMP1"/>
    <mergeCell ref="IMQ1:IMR1"/>
    <mergeCell ref="IMS1:IMT1"/>
    <mergeCell ref="IMU1:IMV1"/>
    <mergeCell ref="IMW1:IMX1"/>
    <mergeCell ref="IMY1:IMZ1"/>
    <mergeCell ref="INA1:INB1"/>
    <mergeCell ref="INC1:IND1"/>
    <mergeCell ref="INE1:INF1"/>
    <mergeCell ref="ING1:INH1"/>
    <mergeCell ref="INI1:INJ1"/>
    <mergeCell ref="INK1:INL1"/>
    <mergeCell ref="INM1:INN1"/>
    <mergeCell ref="INO1:INP1"/>
    <mergeCell ref="INQ1:INR1"/>
    <mergeCell ref="INS1:INT1"/>
    <mergeCell ref="INU1:INV1"/>
    <mergeCell ref="INW1:INX1"/>
    <mergeCell ref="INY1:INZ1"/>
    <mergeCell ref="IOA1:IOB1"/>
    <mergeCell ref="IOC1:IOD1"/>
    <mergeCell ref="IOE1:IOF1"/>
    <mergeCell ref="IOG1:IOH1"/>
    <mergeCell ref="IOI1:IOJ1"/>
    <mergeCell ref="IOK1:IOL1"/>
    <mergeCell ref="IOM1:ION1"/>
    <mergeCell ref="IOO1:IOP1"/>
    <mergeCell ref="IOQ1:IOR1"/>
    <mergeCell ref="IOS1:IOT1"/>
    <mergeCell ref="IOU1:IOV1"/>
    <mergeCell ref="IOW1:IOX1"/>
    <mergeCell ref="IOY1:IOZ1"/>
    <mergeCell ref="IPA1:IPB1"/>
    <mergeCell ref="IPC1:IPD1"/>
    <mergeCell ref="IPE1:IPF1"/>
    <mergeCell ref="IPG1:IPH1"/>
    <mergeCell ref="IPI1:IPJ1"/>
    <mergeCell ref="IPK1:IPL1"/>
    <mergeCell ref="IPM1:IPN1"/>
    <mergeCell ref="IPO1:IPP1"/>
    <mergeCell ref="IPQ1:IPR1"/>
    <mergeCell ref="IPS1:IPT1"/>
    <mergeCell ref="IPU1:IPV1"/>
    <mergeCell ref="IPW1:IPX1"/>
    <mergeCell ref="IPY1:IPZ1"/>
    <mergeCell ref="IQA1:IQB1"/>
    <mergeCell ref="IQC1:IQD1"/>
    <mergeCell ref="IQE1:IQF1"/>
    <mergeCell ref="IQG1:IQH1"/>
    <mergeCell ref="IQI1:IQJ1"/>
    <mergeCell ref="IQK1:IQL1"/>
    <mergeCell ref="IQM1:IQN1"/>
    <mergeCell ref="IQO1:IQP1"/>
    <mergeCell ref="IQQ1:IQR1"/>
    <mergeCell ref="IQS1:IQT1"/>
    <mergeCell ref="IQU1:IQV1"/>
    <mergeCell ref="IQW1:IQX1"/>
    <mergeCell ref="IQY1:IQZ1"/>
    <mergeCell ref="IRA1:IRB1"/>
    <mergeCell ref="IRC1:IRD1"/>
    <mergeCell ref="IRE1:IRF1"/>
    <mergeCell ref="IRG1:IRH1"/>
    <mergeCell ref="IRI1:IRJ1"/>
    <mergeCell ref="IRK1:IRL1"/>
    <mergeCell ref="IRM1:IRN1"/>
    <mergeCell ref="IRO1:IRP1"/>
    <mergeCell ref="IRQ1:IRR1"/>
    <mergeCell ref="IRS1:IRT1"/>
    <mergeCell ref="IRU1:IRV1"/>
    <mergeCell ref="IRW1:IRX1"/>
    <mergeCell ref="IRY1:IRZ1"/>
    <mergeCell ref="ISA1:ISB1"/>
    <mergeCell ref="ISC1:ISD1"/>
    <mergeCell ref="ISE1:ISF1"/>
    <mergeCell ref="ISG1:ISH1"/>
    <mergeCell ref="ISI1:ISJ1"/>
    <mergeCell ref="ISK1:ISL1"/>
    <mergeCell ref="ISM1:ISN1"/>
    <mergeCell ref="ISO1:ISP1"/>
    <mergeCell ref="ISQ1:ISR1"/>
    <mergeCell ref="ISS1:IST1"/>
    <mergeCell ref="ISU1:ISV1"/>
    <mergeCell ref="ISW1:ISX1"/>
    <mergeCell ref="ISY1:ISZ1"/>
    <mergeCell ref="ITA1:ITB1"/>
    <mergeCell ref="ITC1:ITD1"/>
    <mergeCell ref="ITE1:ITF1"/>
    <mergeCell ref="ITG1:ITH1"/>
    <mergeCell ref="ITI1:ITJ1"/>
    <mergeCell ref="ITK1:ITL1"/>
    <mergeCell ref="ITM1:ITN1"/>
    <mergeCell ref="ITO1:ITP1"/>
    <mergeCell ref="ITQ1:ITR1"/>
    <mergeCell ref="ITS1:ITT1"/>
    <mergeCell ref="ITU1:ITV1"/>
    <mergeCell ref="ITW1:ITX1"/>
    <mergeCell ref="ITY1:ITZ1"/>
    <mergeCell ref="IUA1:IUB1"/>
    <mergeCell ref="IUC1:IUD1"/>
    <mergeCell ref="IUE1:IUF1"/>
    <mergeCell ref="IUG1:IUH1"/>
    <mergeCell ref="IUI1:IUJ1"/>
    <mergeCell ref="IUK1:IUL1"/>
    <mergeCell ref="IUM1:IUN1"/>
    <mergeCell ref="IUO1:IUP1"/>
    <mergeCell ref="IUQ1:IUR1"/>
    <mergeCell ref="IUS1:IUT1"/>
    <mergeCell ref="IUU1:IUV1"/>
    <mergeCell ref="IUW1:IUX1"/>
    <mergeCell ref="IUY1:IUZ1"/>
    <mergeCell ref="IVA1:IVB1"/>
    <mergeCell ref="IVC1:IVD1"/>
    <mergeCell ref="IVE1:IVF1"/>
    <mergeCell ref="IVG1:IVH1"/>
    <mergeCell ref="IVI1:IVJ1"/>
    <mergeCell ref="IVK1:IVL1"/>
    <mergeCell ref="IVM1:IVN1"/>
    <mergeCell ref="IVO1:IVP1"/>
    <mergeCell ref="IVQ1:IVR1"/>
    <mergeCell ref="IVS1:IVT1"/>
    <mergeCell ref="IVU1:IVV1"/>
    <mergeCell ref="IVW1:IVX1"/>
    <mergeCell ref="IVY1:IVZ1"/>
    <mergeCell ref="IWA1:IWB1"/>
    <mergeCell ref="IWC1:IWD1"/>
    <mergeCell ref="IWE1:IWF1"/>
    <mergeCell ref="IWG1:IWH1"/>
    <mergeCell ref="IWI1:IWJ1"/>
    <mergeCell ref="IWK1:IWL1"/>
    <mergeCell ref="IWM1:IWN1"/>
    <mergeCell ref="IWO1:IWP1"/>
    <mergeCell ref="IWQ1:IWR1"/>
    <mergeCell ref="IWS1:IWT1"/>
    <mergeCell ref="IWU1:IWV1"/>
    <mergeCell ref="IWW1:IWX1"/>
    <mergeCell ref="IWY1:IWZ1"/>
    <mergeCell ref="IXA1:IXB1"/>
    <mergeCell ref="IXC1:IXD1"/>
    <mergeCell ref="IXE1:IXF1"/>
    <mergeCell ref="IXG1:IXH1"/>
    <mergeCell ref="IXI1:IXJ1"/>
    <mergeCell ref="IXK1:IXL1"/>
    <mergeCell ref="IXM1:IXN1"/>
    <mergeCell ref="IXO1:IXP1"/>
    <mergeCell ref="IXQ1:IXR1"/>
    <mergeCell ref="IXS1:IXT1"/>
    <mergeCell ref="IXU1:IXV1"/>
    <mergeCell ref="IXW1:IXX1"/>
    <mergeCell ref="IXY1:IXZ1"/>
    <mergeCell ref="IYA1:IYB1"/>
    <mergeCell ref="IYC1:IYD1"/>
    <mergeCell ref="IYE1:IYF1"/>
    <mergeCell ref="IYG1:IYH1"/>
    <mergeCell ref="IYI1:IYJ1"/>
    <mergeCell ref="IYK1:IYL1"/>
    <mergeCell ref="IYM1:IYN1"/>
    <mergeCell ref="IYO1:IYP1"/>
    <mergeCell ref="IYQ1:IYR1"/>
    <mergeCell ref="IYS1:IYT1"/>
    <mergeCell ref="IYU1:IYV1"/>
    <mergeCell ref="IYW1:IYX1"/>
    <mergeCell ref="IYY1:IYZ1"/>
    <mergeCell ref="IZA1:IZB1"/>
    <mergeCell ref="IZC1:IZD1"/>
    <mergeCell ref="IZE1:IZF1"/>
    <mergeCell ref="IZG1:IZH1"/>
    <mergeCell ref="IZI1:IZJ1"/>
    <mergeCell ref="IZK1:IZL1"/>
    <mergeCell ref="IZM1:IZN1"/>
    <mergeCell ref="IZO1:IZP1"/>
    <mergeCell ref="IZQ1:IZR1"/>
    <mergeCell ref="IZS1:IZT1"/>
    <mergeCell ref="IZU1:IZV1"/>
    <mergeCell ref="IZW1:IZX1"/>
    <mergeCell ref="IZY1:IZZ1"/>
    <mergeCell ref="JAA1:JAB1"/>
    <mergeCell ref="JAC1:JAD1"/>
    <mergeCell ref="JAE1:JAF1"/>
    <mergeCell ref="JAG1:JAH1"/>
    <mergeCell ref="JAI1:JAJ1"/>
    <mergeCell ref="JAK1:JAL1"/>
    <mergeCell ref="JAM1:JAN1"/>
    <mergeCell ref="JAO1:JAP1"/>
    <mergeCell ref="JAQ1:JAR1"/>
    <mergeCell ref="JAS1:JAT1"/>
    <mergeCell ref="JAU1:JAV1"/>
    <mergeCell ref="JAW1:JAX1"/>
    <mergeCell ref="JAY1:JAZ1"/>
    <mergeCell ref="JBA1:JBB1"/>
    <mergeCell ref="JBC1:JBD1"/>
    <mergeCell ref="JBE1:JBF1"/>
    <mergeCell ref="JBG1:JBH1"/>
    <mergeCell ref="JBI1:JBJ1"/>
    <mergeCell ref="JBK1:JBL1"/>
    <mergeCell ref="JBM1:JBN1"/>
    <mergeCell ref="JBO1:JBP1"/>
    <mergeCell ref="JBQ1:JBR1"/>
    <mergeCell ref="JBS1:JBT1"/>
    <mergeCell ref="JBU1:JBV1"/>
    <mergeCell ref="JBW1:JBX1"/>
    <mergeCell ref="JBY1:JBZ1"/>
    <mergeCell ref="JCA1:JCB1"/>
    <mergeCell ref="JCC1:JCD1"/>
    <mergeCell ref="JCE1:JCF1"/>
    <mergeCell ref="JCG1:JCH1"/>
    <mergeCell ref="JCI1:JCJ1"/>
    <mergeCell ref="JCK1:JCL1"/>
    <mergeCell ref="JCM1:JCN1"/>
    <mergeCell ref="JCO1:JCP1"/>
    <mergeCell ref="JCQ1:JCR1"/>
    <mergeCell ref="JCS1:JCT1"/>
    <mergeCell ref="JCU1:JCV1"/>
    <mergeCell ref="JCW1:JCX1"/>
    <mergeCell ref="JCY1:JCZ1"/>
    <mergeCell ref="JDA1:JDB1"/>
    <mergeCell ref="JDC1:JDD1"/>
    <mergeCell ref="JDE1:JDF1"/>
    <mergeCell ref="JDG1:JDH1"/>
    <mergeCell ref="JDI1:JDJ1"/>
    <mergeCell ref="JDK1:JDL1"/>
    <mergeCell ref="JDM1:JDN1"/>
    <mergeCell ref="JDO1:JDP1"/>
    <mergeCell ref="JDQ1:JDR1"/>
    <mergeCell ref="JDS1:JDT1"/>
    <mergeCell ref="JDU1:JDV1"/>
    <mergeCell ref="JDW1:JDX1"/>
    <mergeCell ref="JDY1:JDZ1"/>
    <mergeCell ref="JEA1:JEB1"/>
    <mergeCell ref="JEC1:JED1"/>
    <mergeCell ref="JEE1:JEF1"/>
    <mergeCell ref="JEG1:JEH1"/>
    <mergeCell ref="JEI1:JEJ1"/>
    <mergeCell ref="JEK1:JEL1"/>
    <mergeCell ref="JEM1:JEN1"/>
    <mergeCell ref="JEO1:JEP1"/>
    <mergeCell ref="JEQ1:JER1"/>
    <mergeCell ref="JES1:JET1"/>
    <mergeCell ref="JEU1:JEV1"/>
    <mergeCell ref="JEW1:JEX1"/>
    <mergeCell ref="JEY1:JEZ1"/>
    <mergeCell ref="JFA1:JFB1"/>
    <mergeCell ref="JFC1:JFD1"/>
    <mergeCell ref="JFE1:JFF1"/>
    <mergeCell ref="JFG1:JFH1"/>
    <mergeCell ref="JFI1:JFJ1"/>
    <mergeCell ref="JFK1:JFL1"/>
    <mergeCell ref="JFM1:JFN1"/>
    <mergeCell ref="JFO1:JFP1"/>
    <mergeCell ref="JFQ1:JFR1"/>
    <mergeCell ref="JFS1:JFT1"/>
    <mergeCell ref="JFU1:JFV1"/>
    <mergeCell ref="JFW1:JFX1"/>
    <mergeCell ref="JFY1:JFZ1"/>
    <mergeCell ref="JGA1:JGB1"/>
    <mergeCell ref="JGC1:JGD1"/>
    <mergeCell ref="JGE1:JGF1"/>
    <mergeCell ref="JGG1:JGH1"/>
    <mergeCell ref="JGI1:JGJ1"/>
    <mergeCell ref="JGK1:JGL1"/>
    <mergeCell ref="JGM1:JGN1"/>
    <mergeCell ref="JGO1:JGP1"/>
    <mergeCell ref="JGQ1:JGR1"/>
    <mergeCell ref="JGS1:JGT1"/>
    <mergeCell ref="JGU1:JGV1"/>
    <mergeCell ref="JGW1:JGX1"/>
    <mergeCell ref="JGY1:JGZ1"/>
    <mergeCell ref="JHA1:JHB1"/>
    <mergeCell ref="JHC1:JHD1"/>
    <mergeCell ref="JHE1:JHF1"/>
    <mergeCell ref="JHG1:JHH1"/>
    <mergeCell ref="JHI1:JHJ1"/>
    <mergeCell ref="JHK1:JHL1"/>
    <mergeCell ref="JHM1:JHN1"/>
    <mergeCell ref="JHO1:JHP1"/>
    <mergeCell ref="JHQ1:JHR1"/>
    <mergeCell ref="JHS1:JHT1"/>
    <mergeCell ref="JHU1:JHV1"/>
    <mergeCell ref="JHW1:JHX1"/>
    <mergeCell ref="JHY1:JHZ1"/>
    <mergeCell ref="JIA1:JIB1"/>
    <mergeCell ref="JIC1:JID1"/>
    <mergeCell ref="JIE1:JIF1"/>
    <mergeCell ref="JIG1:JIH1"/>
    <mergeCell ref="JII1:JIJ1"/>
    <mergeCell ref="JIK1:JIL1"/>
    <mergeCell ref="JIM1:JIN1"/>
    <mergeCell ref="JIO1:JIP1"/>
    <mergeCell ref="JIQ1:JIR1"/>
    <mergeCell ref="JIS1:JIT1"/>
    <mergeCell ref="JIU1:JIV1"/>
    <mergeCell ref="JIW1:JIX1"/>
    <mergeCell ref="JIY1:JIZ1"/>
    <mergeCell ref="JJA1:JJB1"/>
    <mergeCell ref="JJC1:JJD1"/>
    <mergeCell ref="JJE1:JJF1"/>
    <mergeCell ref="JJG1:JJH1"/>
    <mergeCell ref="JJI1:JJJ1"/>
    <mergeCell ref="JJK1:JJL1"/>
    <mergeCell ref="JJM1:JJN1"/>
    <mergeCell ref="JJO1:JJP1"/>
    <mergeCell ref="JJQ1:JJR1"/>
    <mergeCell ref="JJS1:JJT1"/>
    <mergeCell ref="JJU1:JJV1"/>
    <mergeCell ref="JJW1:JJX1"/>
    <mergeCell ref="JJY1:JJZ1"/>
    <mergeCell ref="JKA1:JKB1"/>
    <mergeCell ref="JKC1:JKD1"/>
    <mergeCell ref="JKE1:JKF1"/>
    <mergeCell ref="JKG1:JKH1"/>
    <mergeCell ref="JKI1:JKJ1"/>
    <mergeCell ref="JKK1:JKL1"/>
    <mergeCell ref="JKM1:JKN1"/>
    <mergeCell ref="JKO1:JKP1"/>
    <mergeCell ref="JKQ1:JKR1"/>
    <mergeCell ref="JKS1:JKT1"/>
    <mergeCell ref="JKU1:JKV1"/>
    <mergeCell ref="JKW1:JKX1"/>
    <mergeCell ref="JKY1:JKZ1"/>
    <mergeCell ref="JLA1:JLB1"/>
    <mergeCell ref="JLC1:JLD1"/>
    <mergeCell ref="JLE1:JLF1"/>
    <mergeCell ref="JLG1:JLH1"/>
    <mergeCell ref="JLI1:JLJ1"/>
    <mergeCell ref="JLK1:JLL1"/>
    <mergeCell ref="JLM1:JLN1"/>
    <mergeCell ref="JLO1:JLP1"/>
    <mergeCell ref="JLQ1:JLR1"/>
    <mergeCell ref="JLS1:JLT1"/>
    <mergeCell ref="JLU1:JLV1"/>
    <mergeCell ref="JLW1:JLX1"/>
    <mergeCell ref="JLY1:JLZ1"/>
    <mergeCell ref="JMA1:JMB1"/>
    <mergeCell ref="JMC1:JMD1"/>
    <mergeCell ref="JME1:JMF1"/>
    <mergeCell ref="JMG1:JMH1"/>
    <mergeCell ref="JMI1:JMJ1"/>
    <mergeCell ref="JMK1:JML1"/>
    <mergeCell ref="JMM1:JMN1"/>
    <mergeCell ref="JMO1:JMP1"/>
    <mergeCell ref="JMQ1:JMR1"/>
    <mergeCell ref="JMS1:JMT1"/>
    <mergeCell ref="JMU1:JMV1"/>
    <mergeCell ref="JMW1:JMX1"/>
    <mergeCell ref="JMY1:JMZ1"/>
    <mergeCell ref="JNA1:JNB1"/>
    <mergeCell ref="JNC1:JND1"/>
    <mergeCell ref="JNE1:JNF1"/>
    <mergeCell ref="JNG1:JNH1"/>
    <mergeCell ref="JNI1:JNJ1"/>
    <mergeCell ref="JNK1:JNL1"/>
    <mergeCell ref="JNM1:JNN1"/>
    <mergeCell ref="JNO1:JNP1"/>
    <mergeCell ref="JNQ1:JNR1"/>
    <mergeCell ref="JNS1:JNT1"/>
    <mergeCell ref="JNU1:JNV1"/>
    <mergeCell ref="JNW1:JNX1"/>
    <mergeCell ref="JNY1:JNZ1"/>
    <mergeCell ref="JOA1:JOB1"/>
    <mergeCell ref="JOC1:JOD1"/>
    <mergeCell ref="JOE1:JOF1"/>
    <mergeCell ref="JOG1:JOH1"/>
    <mergeCell ref="JOI1:JOJ1"/>
    <mergeCell ref="JOK1:JOL1"/>
    <mergeCell ref="JOM1:JON1"/>
    <mergeCell ref="JOO1:JOP1"/>
    <mergeCell ref="JOQ1:JOR1"/>
    <mergeCell ref="JOS1:JOT1"/>
    <mergeCell ref="JOU1:JOV1"/>
    <mergeCell ref="JOW1:JOX1"/>
    <mergeCell ref="JOY1:JOZ1"/>
    <mergeCell ref="JPA1:JPB1"/>
    <mergeCell ref="JPC1:JPD1"/>
    <mergeCell ref="JPE1:JPF1"/>
    <mergeCell ref="JPG1:JPH1"/>
    <mergeCell ref="JPI1:JPJ1"/>
    <mergeCell ref="JPK1:JPL1"/>
    <mergeCell ref="JPM1:JPN1"/>
    <mergeCell ref="JPO1:JPP1"/>
    <mergeCell ref="JPQ1:JPR1"/>
    <mergeCell ref="JPS1:JPT1"/>
    <mergeCell ref="JPU1:JPV1"/>
    <mergeCell ref="JPW1:JPX1"/>
    <mergeCell ref="JPY1:JPZ1"/>
    <mergeCell ref="JQA1:JQB1"/>
    <mergeCell ref="JQC1:JQD1"/>
    <mergeCell ref="JQE1:JQF1"/>
    <mergeCell ref="JQG1:JQH1"/>
    <mergeCell ref="JQI1:JQJ1"/>
    <mergeCell ref="JQK1:JQL1"/>
    <mergeCell ref="JQM1:JQN1"/>
    <mergeCell ref="JQO1:JQP1"/>
    <mergeCell ref="JQQ1:JQR1"/>
    <mergeCell ref="JQS1:JQT1"/>
    <mergeCell ref="JQU1:JQV1"/>
    <mergeCell ref="JQW1:JQX1"/>
    <mergeCell ref="JQY1:JQZ1"/>
    <mergeCell ref="JRA1:JRB1"/>
    <mergeCell ref="JRC1:JRD1"/>
    <mergeCell ref="JRE1:JRF1"/>
    <mergeCell ref="JRG1:JRH1"/>
    <mergeCell ref="JRI1:JRJ1"/>
    <mergeCell ref="JRK1:JRL1"/>
    <mergeCell ref="JRM1:JRN1"/>
    <mergeCell ref="JRO1:JRP1"/>
    <mergeCell ref="JRQ1:JRR1"/>
    <mergeCell ref="JRS1:JRT1"/>
    <mergeCell ref="JRU1:JRV1"/>
    <mergeCell ref="JRW1:JRX1"/>
    <mergeCell ref="JRY1:JRZ1"/>
    <mergeCell ref="JSA1:JSB1"/>
    <mergeCell ref="JSC1:JSD1"/>
    <mergeCell ref="JSE1:JSF1"/>
    <mergeCell ref="JSG1:JSH1"/>
    <mergeCell ref="JSI1:JSJ1"/>
    <mergeCell ref="JSK1:JSL1"/>
    <mergeCell ref="JSM1:JSN1"/>
    <mergeCell ref="JSO1:JSP1"/>
    <mergeCell ref="JSQ1:JSR1"/>
    <mergeCell ref="JSS1:JST1"/>
    <mergeCell ref="JSU1:JSV1"/>
    <mergeCell ref="JSW1:JSX1"/>
    <mergeCell ref="JSY1:JSZ1"/>
    <mergeCell ref="JTA1:JTB1"/>
    <mergeCell ref="JTC1:JTD1"/>
    <mergeCell ref="JTE1:JTF1"/>
    <mergeCell ref="JTG1:JTH1"/>
    <mergeCell ref="JTI1:JTJ1"/>
    <mergeCell ref="JTK1:JTL1"/>
    <mergeCell ref="JTM1:JTN1"/>
    <mergeCell ref="JTO1:JTP1"/>
    <mergeCell ref="JTQ1:JTR1"/>
    <mergeCell ref="JTS1:JTT1"/>
    <mergeCell ref="JTU1:JTV1"/>
    <mergeCell ref="JTW1:JTX1"/>
    <mergeCell ref="JTY1:JTZ1"/>
    <mergeCell ref="JUA1:JUB1"/>
    <mergeCell ref="JUC1:JUD1"/>
    <mergeCell ref="JUE1:JUF1"/>
    <mergeCell ref="JUG1:JUH1"/>
    <mergeCell ref="JUI1:JUJ1"/>
    <mergeCell ref="JUK1:JUL1"/>
    <mergeCell ref="JUM1:JUN1"/>
    <mergeCell ref="JUO1:JUP1"/>
    <mergeCell ref="JUQ1:JUR1"/>
    <mergeCell ref="JUS1:JUT1"/>
    <mergeCell ref="JUU1:JUV1"/>
    <mergeCell ref="JUW1:JUX1"/>
    <mergeCell ref="JUY1:JUZ1"/>
    <mergeCell ref="JVA1:JVB1"/>
    <mergeCell ref="JVC1:JVD1"/>
    <mergeCell ref="JVE1:JVF1"/>
    <mergeCell ref="JVG1:JVH1"/>
    <mergeCell ref="JVI1:JVJ1"/>
    <mergeCell ref="JVK1:JVL1"/>
    <mergeCell ref="JVM1:JVN1"/>
    <mergeCell ref="JVO1:JVP1"/>
    <mergeCell ref="JVQ1:JVR1"/>
    <mergeCell ref="JVS1:JVT1"/>
    <mergeCell ref="JVU1:JVV1"/>
    <mergeCell ref="JVW1:JVX1"/>
    <mergeCell ref="JVY1:JVZ1"/>
    <mergeCell ref="JWA1:JWB1"/>
    <mergeCell ref="JWC1:JWD1"/>
    <mergeCell ref="JWE1:JWF1"/>
    <mergeCell ref="JWG1:JWH1"/>
    <mergeCell ref="JWI1:JWJ1"/>
    <mergeCell ref="JWK1:JWL1"/>
    <mergeCell ref="JWM1:JWN1"/>
    <mergeCell ref="JWO1:JWP1"/>
    <mergeCell ref="JWQ1:JWR1"/>
    <mergeCell ref="JWS1:JWT1"/>
    <mergeCell ref="JWU1:JWV1"/>
    <mergeCell ref="JWW1:JWX1"/>
    <mergeCell ref="JWY1:JWZ1"/>
    <mergeCell ref="JXA1:JXB1"/>
    <mergeCell ref="JXC1:JXD1"/>
    <mergeCell ref="JXE1:JXF1"/>
    <mergeCell ref="JXG1:JXH1"/>
    <mergeCell ref="JXI1:JXJ1"/>
    <mergeCell ref="JXK1:JXL1"/>
    <mergeCell ref="JXM1:JXN1"/>
    <mergeCell ref="JXO1:JXP1"/>
    <mergeCell ref="JXQ1:JXR1"/>
    <mergeCell ref="JXS1:JXT1"/>
    <mergeCell ref="JXU1:JXV1"/>
    <mergeCell ref="JXW1:JXX1"/>
    <mergeCell ref="JXY1:JXZ1"/>
    <mergeCell ref="JYA1:JYB1"/>
    <mergeCell ref="JYC1:JYD1"/>
    <mergeCell ref="JYE1:JYF1"/>
    <mergeCell ref="JYG1:JYH1"/>
    <mergeCell ref="JYI1:JYJ1"/>
    <mergeCell ref="JYK1:JYL1"/>
    <mergeCell ref="JYM1:JYN1"/>
    <mergeCell ref="JYO1:JYP1"/>
    <mergeCell ref="JYQ1:JYR1"/>
    <mergeCell ref="JYS1:JYT1"/>
    <mergeCell ref="JYU1:JYV1"/>
    <mergeCell ref="JYW1:JYX1"/>
    <mergeCell ref="JYY1:JYZ1"/>
    <mergeCell ref="JZA1:JZB1"/>
    <mergeCell ref="JZC1:JZD1"/>
    <mergeCell ref="JZE1:JZF1"/>
    <mergeCell ref="JZG1:JZH1"/>
    <mergeCell ref="JZI1:JZJ1"/>
    <mergeCell ref="JZK1:JZL1"/>
    <mergeCell ref="JZM1:JZN1"/>
    <mergeCell ref="JZO1:JZP1"/>
    <mergeCell ref="JZQ1:JZR1"/>
    <mergeCell ref="JZS1:JZT1"/>
    <mergeCell ref="JZU1:JZV1"/>
    <mergeCell ref="JZW1:JZX1"/>
    <mergeCell ref="JZY1:JZZ1"/>
    <mergeCell ref="KAA1:KAB1"/>
    <mergeCell ref="KAC1:KAD1"/>
    <mergeCell ref="KAE1:KAF1"/>
    <mergeCell ref="KAG1:KAH1"/>
    <mergeCell ref="KAI1:KAJ1"/>
    <mergeCell ref="KAK1:KAL1"/>
    <mergeCell ref="KAM1:KAN1"/>
    <mergeCell ref="KAO1:KAP1"/>
    <mergeCell ref="KAQ1:KAR1"/>
    <mergeCell ref="KAS1:KAT1"/>
    <mergeCell ref="KAU1:KAV1"/>
    <mergeCell ref="KAW1:KAX1"/>
    <mergeCell ref="KAY1:KAZ1"/>
    <mergeCell ref="KBA1:KBB1"/>
    <mergeCell ref="KBC1:KBD1"/>
    <mergeCell ref="KBE1:KBF1"/>
    <mergeCell ref="KBG1:KBH1"/>
    <mergeCell ref="KBI1:KBJ1"/>
    <mergeCell ref="KBK1:KBL1"/>
    <mergeCell ref="KBM1:KBN1"/>
    <mergeCell ref="KBO1:KBP1"/>
    <mergeCell ref="KBQ1:KBR1"/>
    <mergeCell ref="KBS1:KBT1"/>
    <mergeCell ref="KBU1:KBV1"/>
    <mergeCell ref="KBW1:KBX1"/>
    <mergeCell ref="KBY1:KBZ1"/>
    <mergeCell ref="KCA1:KCB1"/>
    <mergeCell ref="KCC1:KCD1"/>
    <mergeCell ref="KCE1:KCF1"/>
    <mergeCell ref="KCG1:KCH1"/>
    <mergeCell ref="KCI1:KCJ1"/>
    <mergeCell ref="KCK1:KCL1"/>
    <mergeCell ref="KCM1:KCN1"/>
    <mergeCell ref="KCO1:KCP1"/>
    <mergeCell ref="KCQ1:KCR1"/>
    <mergeCell ref="KCS1:KCT1"/>
    <mergeCell ref="KCU1:KCV1"/>
    <mergeCell ref="KCW1:KCX1"/>
    <mergeCell ref="KCY1:KCZ1"/>
    <mergeCell ref="KDA1:KDB1"/>
    <mergeCell ref="KDC1:KDD1"/>
    <mergeCell ref="KDE1:KDF1"/>
    <mergeCell ref="KDG1:KDH1"/>
    <mergeCell ref="KDI1:KDJ1"/>
    <mergeCell ref="KDK1:KDL1"/>
    <mergeCell ref="KDM1:KDN1"/>
    <mergeCell ref="KDO1:KDP1"/>
    <mergeCell ref="KDQ1:KDR1"/>
    <mergeCell ref="KDS1:KDT1"/>
    <mergeCell ref="KDU1:KDV1"/>
    <mergeCell ref="KDW1:KDX1"/>
    <mergeCell ref="KDY1:KDZ1"/>
    <mergeCell ref="KEA1:KEB1"/>
    <mergeCell ref="KEC1:KED1"/>
    <mergeCell ref="KEE1:KEF1"/>
    <mergeCell ref="KEG1:KEH1"/>
    <mergeCell ref="KEI1:KEJ1"/>
    <mergeCell ref="KEK1:KEL1"/>
    <mergeCell ref="KEM1:KEN1"/>
    <mergeCell ref="KEO1:KEP1"/>
    <mergeCell ref="KEQ1:KER1"/>
    <mergeCell ref="KES1:KET1"/>
    <mergeCell ref="KEU1:KEV1"/>
    <mergeCell ref="KEW1:KEX1"/>
    <mergeCell ref="KEY1:KEZ1"/>
    <mergeCell ref="KFA1:KFB1"/>
    <mergeCell ref="KFC1:KFD1"/>
    <mergeCell ref="KFE1:KFF1"/>
    <mergeCell ref="KFG1:KFH1"/>
    <mergeCell ref="KFI1:KFJ1"/>
    <mergeCell ref="KFK1:KFL1"/>
    <mergeCell ref="KFM1:KFN1"/>
    <mergeCell ref="KFO1:KFP1"/>
    <mergeCell ref="KFQ1:KFR1"/>
    <mergeCell ref="KFS1:KFT1"/>
    <mergeCell ref="KFU1:KFV1"/>
    <mergeCell ref="KFW1:KFX1"/>
    <mergeCell ref="KFY1:KFZ1"/>
    <mergeCell ref="KGA1:KGB1"/>
    <mergeCell ref="KGC1:KGD1"/>
    <mergeCell ref="KGE1:KGF1"/>
    <mergeCell ref="KGG1:KGH1"/>
    <mergeCell ref="KGI1:KGJ1"/>
    <mergeCell ref="KGK1:KGL1"/>
    <mergeCell ref="KGM1:KGN1"/>
    <mergeCell ref="KGO1:KGP1"/>
    <mergeCell ref="KGQ1:KGR1"/>
    <mergeCell ref="KGS1:KGT1"/>
    <mergeCell ref="KGU1:KGV1"/>
    <mergeCell ref="KGW1:KGX1"/>
    <mergeCell ref="KGY1:KGZ1"/>
    <mergeCell ref="KHA1:KHB1"/>
    <mergeCell ref="KHC1:KHD1"/>
    <mergeCell ref="KHE1:KHF1"/>
    <mergeCell ref="KHG1:KHH1"/>
    <mergeCell ref="KHI1:KHJ1"/>
    <mergeCell ref="KHK1:KHL1"/>
    <mergeCell ref="KHM1:KHN1"/>
    <mergeCell ref="KHO1:KHP1"/>
    <mergeCell ref="KHQ1:KHR1"/>
    <mergeCell ref="KHS1:KHT1"/>
    <mergeCell ref="KHU1:KHV1"/>
    <mergeCell ref="KHW1:KHX1"/>
    <mergeCell ref="KHY1:KHZ1"/>
    <mergeCell ref="KIA1:KIB1"/>
    <mergeCell ref="KIC1:KID1"/>
    <mergeCell ref="KIE1:KIF1"/>
    <mergeCell ref="KIG1:KIH1"/>
    <mergeCell ref="KII1:KIJ1"/>
    <mergeCell ref="KIK1:KIL1"/>
    <mergeCell ref="KIM1:KIN1"/>
    <mergeCell ref="KIO1:KIP1"/>
    <mergeCell ref="KIQ1:KIR1"/>
    <mergeCell ref="KIS1:KIT1"/>
    <mergeCell ref="KIU1:KIV1"/>
    <mergeCell ref="KIW1:KIX1"/>
    <mergeCell ref="KIY1:KIZ1"/>
    <mergeCell ref="KJA1:KJB1"/>
    <mergeCell ref="KJC1:KJD1"/>
    <mergeCell ref="KJE1:KJF1"/>
    <mergeCell ref="KJG1:KJH1"/>
    <mergeCell ref="KJI1:KJJ1"/>
    <mergeCell ref="KJK1:KJL1"/>
    <mergeCell ref="KJM1:KJN1"/>
    <mergeCell ref="KJO1:KJP1"/>
    <mergeCell ref="KJQ1:KJR1"/>
    <mergeCell ref="KJS1:KJT1"/>
    <mergeCell ref="KJU1:KJV1"/>
    <mergeCell ref="KJW1:KJX1"/>
    <mergeCell ref="KJY1:KJZ1"/>
    <mergeCell ref="KKA1:KKB1"/>
    <mergeCell ref="KKC1:KKD1"/>
    <mergeCell ref="KKE1:KKF1"/>
    <mergeCell ref="KKG1:KKH1"/>
    <mergeCell ref="KKI1:KKJ1"/>
    <mergeCell ref="KKK1:KKL1"/>
    <mergeCell ref="KKM1:KKN1"/>
    <mergeCell ref="KKO1:KKP1"/>
    <mergeCell ref="KKQ1:KKR1"/>
    <mergeCell ref="KKS1:KKT1"/>
    <mergeCell ref="KKU1:KKV1"/>
    <mergeCell ref="KKW1:KKX1"/>
    <mergeCell ref="KKY1:KKZ1"/>
    <mergeCell ref="KLA1:KLB1"/>
    <mergeCell ref="KLC1:KLD1"/>
    <mergeCell ref="KLE1:KLF1"/>
    <mergeCell ref="KLG1:KLH1"/>
    <mergeCell ref="KLI1:KLJ1"/>
    <mergeCell ref="KLK1:KLL1"/>
    <mergeCell ref="KLM1:KLN1"/>
    <mergeCell ref="KLO1:KLP1"/>
    <mergeCell ref="KLQ1:KLR1"/>
    <mergeCell ref="KLS1:KLT1"/>
    <mergeCell ref="KLU1:KLV1"/>
    <mergeCell ref="KLW1:KLX1"/>
    <mergeCell ref="KLY1:KLZ1"/>
    <mergeCell ref="KMA1:KMB1"/>
    <mergeCell ref="KMC1:KMD1"/>
    <mergeCell ref="KME1:KMF1"/>
    <mergeCell ref="KMG1:KMH1"/>
    <mergeCell ref="KMI1:KMJ1"/>
    <mergeCell ref="KMK1:KML1"/>
    <mergeCell ref="KMM1:KMN1"/>
    <mergeCell ref="KMO1:KMP1"/>
    <mergeCell ref="KMQ1:KMR1"/>
    <mergeCell ref="KMS1:KMT1"/>
    <mergeCell ref="KMU1:KMV1"/>
    <mergeCell ref="KMW1:KMX1"/>
    <mergeCell ref="KMY1:KMZ1"/>
    <mergeCell ref="KNA1:KNB1"/>
    <mergeCell ref="KNC1:KND1"/>
    <mergeCell ref="KNE1:KNF1"/>
    <mergeCell ref="KNG1:KNH1"/>
    <mergeCell ref="KNI1:KNJ1"/>
    <mergeCell ref="KNK1:KNL1"/>
    <mergeCell ref="KNM1:KNN1"/>
    <mergeCell ref="KNO1:KNP1"/>
    <mergeCell ref="KNQ1:KNR1"/>
    <mergeCell ref="KNS1:KNT1"/>
    <mergeCell ref="KNU1:KNV1"/>
    <mergeCell ref="KNW1:KNX1"/>
    <mergeCell ref="KNY1:KNZ1"/>
    <mergeCell ref="KOA1:KOB1"/>
    <mergeCell ref="KOC1:KOD1"/>
    <mergeCell ref="KOE1:KOF1"/>
    <mergeCell ref="KOG1:KOH1"/>
    <mergeCell ref="KOI1:KOJ1"/>
    <mergeCell ref="KOK1:KOL1"/>
    <mergeCell ref="KOM1:KON1"/>
    <mergeCell ref="KOO1:KOP1"/>
    <mergeCell ref="KOQ1:KOR1"/>
    <mergeCell ref="KOS1:KOT1"/>
    <mergeCell ref="KOU1:KOV1"/>
    <mergeCell ref="KOW1:KOX1"/>
    <mergeCell ref="KOY1:KOZ1"/>
    <mergeCell ref="KPA1:KPB1"/>
    <mergeCell ref="KPC1:KPD1"/>
    <mergeCell ref="KPE1:KPF1"/>
    <mergeCell ref="KPG1:KPH1"/>
    <mergeCell ref="KPI1:KPJ1"/>
    <mergeCell ref="KPK1:KPL1"/>
    <mergeCell ref="KPM1:KPN1"/>
    <mergeCell ref="KPO1:KPP1"/>
    <mergeCell ref="KPQ1:KPR1"/>
    <mergeCell ref="KPS1:KPT1"/>
    <mergeCell ref="KPU1:KPV1"/>
    <mergeCell ref="KPW1:KPX1"/>
    <mergeCell ref="KPY1:KPZ1"/>
    <mergeCell ref="KQA1:KQB1"/>
    <mergeCell ref="KQC1:KQD1"/>
    <mergeCell ref="KQE1:KQF1"/>
    <mergeCell ref="KQG1:KQH1"/>
    <mergeCell ref="KQI1:KQJ1"/>
    <mergeCell ref="KQK1:KQL1"/>
    <mergeCell ref="KQM1:KQN1"/>
    <mergeCell ref="KQO1:KQP1"/>
    <mergeCell ref="KQQ1:KQR1"/>
    <mergeCell ref="KQS1:KQT1"/>
    <mergeCell ref="KQU1:KQV1"/>
    <mergeCell ref="KQW1:KQX1"/>
    <mergeCell ref="KQY1:KQZ1"/>
    <mergeCell ref="KRA1:KRB1"/>
    <mergeCell ref="KRC1:KRD1"/>
    <mergeCell ref="KRE1:KRF1"/>
    <mergeCell ref="KRG1:KRH1"/>
    <mergeCell ref="KRI1:KRJ1"/>
    <mergeCell ref="KRK1:KRL1"/>
    <mergeCell ref="KRM1:KRN1"/>
    <mergeCell ref="KRO1:KRP1"/>
    <mergeCell ref="KRQ1:KRR1"/>
    <mergeCell ref="KRS1:KRT1"/>
    <mergeCell ref="KRU1:KRV1"/>
    <mergeCell ref="KRW1:KRX1"/>
    <mergeCell ref="KRY1:KRZ1"/>
    <mergeCell ref="KSA1:KSB1"/>
    <mergeCell ref="KSC1:KSD1"/>
    <mergeCell ref="KSE1:KSF1"/>
    <mergeCell ref="KSG1:KSH1"/>
    <mergeCell ref="KSI1:KSJ1"/>
    <mergeCell ref="KSK1:KSL1"/>
    <mergeCell ref="KSM1:KSN1"/>
    <mergeCell ref="KSO1:KSP1"/>
    <mergeCell ref="KSQ1:KSR1"/>
    <mergeCell ref="KSS1:KST1"/>
    <mergeCell ref="KSU1:KSV1"/>
    <mergeCell ref="KSW1:KSX1"/>
    <mergeCell ref="KSY1:KSZ1"/>
    <mergeCell ref="KTA1:KTB1"/>
    <mergeCell ref="KTC1:KTD1"/>
    <mergeCell ref="KTE1:KTF1"/>
    <mergeCell ref="KTG1:KTH1"/>
    <mergeCell ref="KTI1:KTJ1"/>
    <mergeCell ref="KTK1:KTL1"/>
    <mergeCell ref="KTM1:KTN1"/>
    <mergeCell ref="KTO1:KTP1"/>
    <mergeCell ref="KTQ1:KTR1"/>
    <mergeCell ref="KTS1:KTT1"/>
    <mergeCell ref="KTU1:KTV1"/>
    <mergeCell ref="KTW1:KTX1"/>
    <mergeCell ref="KTY1:KTZ1"/>
    <mergeCell ref="KUA1:KUB1"/>
    <mergeCell ref="KUC1:KUD1"/>
    <mergeCell ref="KUE1:KUF1"/>
    <mergeCell ref="KUG1:KUH1"/>
    <mergeCell ref="KUI1:KUJ1"/>
    <mergeCell ref="KUK1:KUL1"/>
    <mergeCell ref="KUM1:KUN1"/>
    <mergeCell ref="KUO1:KUP1"/>
    <mergeCell ref="KUQ1:KUR1"/>
    <mergeCell ref="KUS1:KUT1"/>
    <mergeCell ref="KUU1:KUV1"/>
    <mergeCell ref="KUW1:KUX1"/>
    <mergeCell ref="KUY1:KUZ1"/>
    <mergeCell ref="KVA1:KVB1"/>
    <mergeCell ref="KVC1:KVD1"/>
    <mergeCell ref="KVE1:KVF1"/>
    <mergeCell ref="KVG1:KVH1"/>
    <mergeCell ref="KVI1:KVJ1"/>
    <mergeCell ref="KVK1:KVL1"/>
    <mergeCell ref="KVM1:KVN1"/>
    <mergeCell ref="KVO1:KVP1"/>
    <mergeCell ref="KVQ1:KVR1"/>
    <mergeCell ref="KVS1:KVT1"/>
    <mergeCell ref="KVU1:KVV1"/>
    <mergeCell ref="KVW1:KVX1"/>
    <mergeCell ref="KVY1:KVZ1"/>
    <mergeCell ref="KWA1:KWB1"/>
    <mergeCell ref="KWC1:KWD1"/>
    <mergeCell ref="KWE1:KWF1"/>
    <mergeCell ref="KWG1:KWH1"/>
    <mergeCell ref="KWI1:KWJ1"/>
    <mergeCell ref="KWK1:KWL1"/>
    <mergeCell ref="KWM1:KWN1"/>
    <mergeCell ref="KWO1:KWP1"/>
    <mergeCell ref="KWQ1:KWR1"/>
    <mergeCell ref="KWS1:KWT1"/>
    <mergeCell ref="KWU1:KWV1"/>
    <mergeCell ref="KWW1:KWX1"/>
    <mergeCell ref="KWY1:KWZ1"/>
    <mergeCell ref="KXA1:KXB1"/>
    <mergeCell ref="KXC1:KXD1"/>
    <mergeCell ref="KXE1:KXF1"/>
    <mergeCell ref="KXG1:KXH1"/>
    <mergeCell ref="KXI1:KXJ1"/>
    <mergeCell ref="KXK1:KXL1"/>
    <mergeCell ref="KXM1:KXN1"/>
    <mergeCell ref="KXO1:KXP1"/>
    <mergeCell ref="KXQ1:KXR1"/>
    <mergeCell ref="KXS1:KXT1"/>
    <mergeCell ref="KXU1:KXV1"/>
    <mergeCell ref="KXW1:KXX1"/>
    <mergeCell ref="KXY1:KXZ1"/>
    <mergeCell ref="KYA1:KYB1"/>
    <mergeCell ref="KYC1:KYD1"/>
    <mergeCell ref="KYE1:KYF1"/>
    <mergeCell ref="KYG1:KYH1"/>
    <mergeCell ref="KYI1:KYJ1"/>
    <mergeCell ref="KYK1:KYL1"/>
    <mergeCell ref="KYM1:KYN1"/>
    <mergeCell ref="KYO1:KYP1"/>
    <mergeCell ref="KYQ1:KYR1"/>
    <mergeCell ref="KYS1:KYT1"/>
    <mergeCell ref="KYU1:KYV1"/>
    <mergeCell ref="KYW1:KYX1"/>
    <mergeCell ref="KYY1:KYZ1"/>
    <mergeCell ref="KZA1:KZB1"/>
    <mergeCell ref="KZC1:KZD1"/>
    <mergeCell ref="KZE1:KZF1"/>
    <mergeCell ref="KZG1:KZH1"/>
    <mergeCell ref="KZI1:KZJ1"/>
    <mergeCell ref="KZK1:KZL1"/>
    <mergeCell ref="KZM1:KZN1"/>
    <mergeCell ref="KZO1:KZP1"/>
    <mergeCell ref="KZQ1:KZR1"/>
    <mergeCell ref="KZS1:KZT1"/>
    <mergeCell ref="KZU1:KZV1"/>
    <mergeCell ref="KZW1:KZX1"/>
    <mergeCell ref="KZY1:KZZ1"/>
    <mergeCell ref="LAA1:LAB1"/>
    <mergeCell ref="LAC1:LAD1"/>
    <mergeCell ref="LAE1:LAF1"/>
    <mergeCell ref="LAG1:LAH1"/>
    <mergeCell ref="LAI1:LAJ1"/>
    <mergeCell ref="LAK1:LAL1"/>
    <mergeCell ref="LAM1:LAN1"/>
    <mergeCell ref="LAO1:LAP1"/>
    <mergeCell ref="LAQ1:LAR1"/>
    <mergeCell ref="LAS1:LAT1"/>
    <mergeCell ref="LAU1:LAV1"/>
    <mergeCell ref="LAW1:LAX1"/>
    <mergeCell ref="LAY1:LAZ1"/>
    <mergeCell ref="LBA1:LBB1"/>
    <mergeCell ref="LBC1:LBD1"/>
    <mergeCell ref="LBE1:LBF1"/>
    <mergeCell ref="LBG1:LBH1"/>
    <mergeCell ref="LBI1:LBJ1"/>
    <mergeCell ref="LBK1:LBL1"/>
    <mergeCell ref="LBM1:LBN1"/>
    <mergeCell ref="LBO1:LBP1"/>
    <mergeCell ref="LBQ1:LBR1"/>
    <mergeCell ref="LBS1:LBT1"/>
    <mergeCell ref="LBU1:LBV1"/>
    <mergeCell ref="LBW1:LBX1"/>
    <mergeCell ref="LBY1:LBZ1"/>
    <mergeCell ref="LCA1:LCB1"/>
    <mergeCell ref="LCC1:LCD1"/>
    <mergeCell ref="LCE1:LCF1"/>
    <mergeCell ref="LCG1:LCH1"/>
    <mergeCell ref="LCI1:LCJ1"/>
    <mergeCell ref="LCK1:LCL1"/>
    <mergeCell ref="LCM1:LCN1"/>
    <mergeCell ref="LCO1:LCP1"/>
    <mergeCell ref="LCQ1:LCR1"/>
    <mergeCell ref="LCS1:LCT1"/>
    <mergeCell ref="LCU1:LCV1"/>
    <mergeCell ref="LCW1:LCX1"/>
    <mergeCell ref="LCY1:LCZ1"/>
    <mergeCell ref="LDA1:LDB1"/>
    <mergeCell ref="LDC1:LDD1"/>
    <mergeCell ref="LDE1:LDF1"/>
    <mergeCell ref="LDG1:LDH1"/>
    <mergeCell ref="LDI1:LDJ1"/>
    <mergeCell ref="LDK1:LDL1"/>
    <mergeCell ref="LDM1:LDN1"/>
    <mergeCell ref="LDO1:LDP1"/>
    <mergeCell ref="LDQ1:LDR1"/>
    <mergeCell ref="LDS1:LDT1"/>
    <mergeCell ref="LDU1:LDV1"/>
    <mergeCell ref="LDW1:LDX1"/>
    <mergeCell ref="LDY1:LDZ1"/>
    <mergeCell ref="LEA1:LEB1"/>
    <mergeCell ref="LEC1:LED1"/>
    <mergeCell ref="LEE1:LEF1"/>
    <mergeCell ref="LEG1:LEH1"/>
    <mergeCell ref="LEI1:LEJ1"/>
    <mergeCell ref="LEK1:LEL1"/>
    <mergeCell ref="LEM1:LEN1"/>
    <mergeCell ref="LEO1:LEP1"/>
    <mergeCell ref="LEQ1:LER1"/>
    <mergeCell ref="LES1:LET1"/>
    <mergeCell ref="LEU1:LEV1"/>
    <mergeCell ref="LEW1:LEX1"/>
    <mergeCell ref="LEY1:LEZ1"/>
    <mergeCell ref="LFA1:LFB1"/>
    <mergeCell ref="LFC1:LFD1"/>
    <mergeCell ref="LFE1:LFF1"/>
    <mergeCell ref="LFG1:LFH1"/>
    <mergeCell ref="LFI1:LFJ1"/>
    <mergeCell ref="LFK1:LFL1"/>
    <mergeCell ref="LFM1:LFN1"/>
    <mergeCell ref="LFO1:LFP1"/>
    <mergeCell ref="LFQ1:LFR1"/>
    <mergeCell ref="LFS1:LFT1"/>
    <mergeCell ref="LFU1:LFV1"/>
    <mergeCell ref="LFW1:LFX1"/>
    <mergeCell ref="LFY1:LFZ1"/>
    <mergeCell ref="LGA1:LGB1"/>
    <mergeCell ref="LGC1:LGD1"/>
    <mergeCell ref="LGE1:LGF1"/>
    <mergeCell ref="LGG1:LGH1"/>
    <mergeCell ref="LGI1:LGJ1"/>
    <mergeCell ref="LGK1:LGL1"/>
    <mergeCell ref="LGM1:LGN1"/>
    <mergeCell ref="LGO1:LGP1"/>
    <mergeCell ref="LGQ1:LGR1"/>
    <mergeCell ref="LGS1:LGT1"/>
    <mergeCell ref="LGU1:LGV1"/>
    <mergeCell ref="LGW1:LGX1"/>
    <mergeCell ref="LGY1:LGZ1"/>
    <mergeCell ref="LHA1:LHB1"/>
    <mergeCell ref="LHC1:LHD1"/>
    <mergeCell ref="LHE1:LHF1"/>
    <mergeCell ref="LHG1:LHH1"/>
    <mergeCell ref="LHI1:LHJ1"/>
    <mergeCell ref="LHK1:LHL1"/>
    <mergeCell ref="LHM1:LHN1"/>
    <mergeCell ref="LHO1:LHP1"/>
    <mergeCell ref="LHQ1:LHR1"/>
    <mergeCell ref="LHS1:LHT1"/>
    <mergeCell ref="LHU1:LHV1"/>
    <mergeCell ref="LHW1:LHX1"/>
    <mergeCell ref="LHY1:LHZ1"/>
    <mergeCell ref="LIA1:LIB1"/>
    <mergeCell ref="LIC1:LID1"/>
    <mergeCell ref="LIE1:LIF1"/>
    <mergeCell ref="LIG1:LIH1"/>
    <mergeCell ref="LII1:LIJ1"/>
    <mergeCell ref="LIK1:LIL1"/>
    <mergeCell ref="LIM1:LIN1"/>
    <mergeCell ref="LIO1:LIP1"/>
    <mergeCell ref="LIQ1:LIR1"/>
    <mergeCell ref="LIS1:LIT1"/>
    <mergeCell ref="LIU1:LIV1"/>
    <mergeCell ref="LIW1:LIX1"/>
    <mergeCell ref="LIY1:LIZ1"/>
    <mergeCell ref="LJA1:LJB1"/>
    <mergeCell ref="LJC1:LJD1"/>
    <mergeCell ref="LJE1:LJF1"/>
    <mergeCell ref="LJG1:LJH1"/>
    <mergeCell ref="LJI1:LJJ1"/>
    <mergeCell ref="LJK1:LJL1"/>
    <mergeCell ref="LJM1:LJN1"/>
    <mergeCell ref="LJO1:LJP1"/>
    <mergeCell ref="LJQ1:LJR1"/>
    <mergeCell ref="LJS1:LJT1"/>
    <mergeCell ref="LJU1:LJV1"/>
    <mergeCell ref="LJW1:LJX1"/>
    <mergeCell ref="LJY1:LJZ1"/>
    <mergeCell ref="LKA1:LKB1"/>
    <mergeCell ref="LKC1:LKD1"/>
    <mergeCell ref="LKE1:LKF1"/>
    <mergeCell ref="LKG1:LKH1"/>
    <mergeCell ref="LKI1:LKJ1"/>
    <mergeCell ref="LKK1:LKL1"/>
    <mergeCell ref="LKM1:LKN1"/>
    <mergeCell ref="LKO1:LKP1"/>
    <mergeCell ref="LKQ1:LKR1"/>
    <mergeCell ref="LKS1:LKT1"/>
    <mergeCell ref="LKU1:LKV1"/>
    <mergeCell ref="LKW1:LKX1"/>
    <mergeCell ref="LKY1:LKZ1"/>
    <mergeCell ref="LLA1:LLB1"/>
    <mergeCell ref="LLC1:LLD1"/>
    <mergeCell ref="LLE1:LLF1"/>
    <mergeCell ref="LLG1:LLH1"/>
    <mergeCell ref="LLI1:LLJ1"/>
    <mergeCell ref="LLK1:LLL1"/>
    <mergeCell ref="LLM1:LLN1"/>
    <mergeCell ref="LLO1:LLP1"/>
    <mergeCell ref="LLQ1:LLR1"/>
    <mergeCell ref="LLS1:LLT1"/>
    <mergeCell ref="LLU1:LLV1"/>
    <mergeCell ref="LLW1:LLX1"/>
    <mergeCell ref="LLY1:LLZ1"/>
    <mergeCell ref="LMA1:LMB1"/>
    <mergeCell ref="LMC1:LMD1"/>
    <mergeCell ref="LME1:LMF1"/>
    <mergeCell ref="LMG1:LMH1"/>
    <mergeCell ref="LMI1:LMJ1"/>
    <mergeCell ref="LMK1:LML1"/>
    <mergeCell ref="LMM1:LMN1"/>
    <mergeCell ref="LMO1:LMP1"/>
    <mergeCell ref="LMQ1:LMR1"/>
    <mergeCell ref="LMS1:LMT1"/>
    <mergeCell ref="LMU1:LMV1"/>
    <mergeCell ref="LMW1:LMX1"/>
    <mergeCell ref="LMY1:LMZ1"/>
    <mergeCell ref="LNA1:LNB1"/>
    <mergeCell ref="LNC1:LND1"/>
    <mergeCell ref="LNE1:LNF1"/>
    <mergeCell ref="LNG1:LNH1"/>
    <mergeCell ref="LNI1:LNJ1"/>
    <mergeCell ref="LNK1:LNL1"/>
    <mergeCell ref="LNM1:LNN1"/>
    <mergeCell ref="LNO1:LNP1"/>
    <mergeCell ref="LNQ1:LNR1"/>
    <mergeCell ref="LNS1:LNT1"/>
    <mergeCell ref="LNU1:LNV1"/>
    <mergeCell ref="LNW1:LNX1"/>
    <mergeCell ref="LNY1:LNZ1"/>
    <mergeCell ref="LOA1:LOB1"/>
    <mergeCell ref="LOC1:LOD1"/>
    <mergeCell ref="LOE1:LOF1"/>
    <mergeCell ref="LOG1:LOH1"/>
    <mergeCell ref="LOI1:LOJ1"/>
    <mergeCell ref="LOK1:LOL1"/>
    <mergeCell ref="LOM1:LON1"/>
    <mergeCell ref="LOO1:LOP1"/>
    <mergeCell ref="LOQ1:LOR1"/>
    <mergeCell ref="LOS1:LOT1"/>
    <mergeCell ref="LOU1:LOV1"/>
    <mergeCell ref="LOW1:LOX1"/>
    <mergeCell ref="LOY1:LOZ1"/>
    <mergeCell ref="LPA1:LPB1"/>
    <mergeCell ref="LPC1:LPD1"/>
    <mergeCell ref="LPE1:LPF1"/>
    <mergeCell ref="LPG1:LPH1"/>
    <mergeCell ref="LPI1:LPJ1"/>
    <mergeCell ref="LPK1:LPL1"/>
    <mergeCell ref="LPM1:LPN1"/>
    <mergeCell ref="LPO1:LPP1"/>
    <mergeCell ref="LPQ1:LPR1"/>
    <mergeCell ref="LPS1:LPT1"/>
    <mergeCell ref="LPU1:LPV1"/>
    <mergeCell ref="LPW1:LPX1"/>
    <mergeCell ref="LPY1:LPZ1"/>
    <mergeCell ref="LQA1:LQB1"/>
    <mergeCell ref="LQC1:LQD1"/>
    <mergeCell ref="LQE1:LQF1"/>
    <mergeCell ref="LQG1:LQH1"/>
    <mergeCell ref="LQI1:LQJ1"/>
    <mergeCell ref="LQK1:LQL1"/>
    <mergeCell ref="LQM1:LQN1"/>
    <mergeCell ref="LQO1:LQP1"/>
    <mergeCell ref="LQQ1:LQR1"/>
    <mergeCell ref="LQS1:LQT1"/>
    <mergeCell ref="LQU1:LQV1"/>
    <mergeCell ref="LQW1:LQX1"/>
    <mergeCell ref="LQY1:LQZ1"/>
    <mergeCell ref="LRA1:LRB1"/>
    <mergeCell ref="LRC1:LRD1"/>
    <mergeCell ref="LRE1:LRF1"/>
    <mergeCell ref="LRG1:LRH1"/>
    <mergeCell ref="LRI1:LRJ1"/>
    <mergeCell ref="LRK1:LRL1"/>
    <mergeCell ref="LRM1:LRN1"/>
    <mergeCell ref="LRO1:LRP1"/>
    <mergeCell ref="LRQ1:LRR1"/>
    <mergeCell ref="LRS1:LRT1"/>
    <mergeCell ref="LRU1:LRV1"/>
    <mergeCell ref="LRW1:LRX1"/>
    <mergeCell ref="LRY1:LRZ1"/>
    <mergeCell ref="LSA1:LSB1"/>
    <mergeCell ref="LSC1:LSD1"/>
    <mergeCell ref="LSE1:LSF1"/>
    <mergeCell ref="LSG1:LSH1"/>
    <mergeCell ref="LSI1:LSJ1"/>
    <mergeCell ref="LSK1:LSL1"/>
    <mergeCell ref="LSM1:LSN1"/>
    <mergeCell ref="LSO1:LSP1"/>
    <mergeCell ref="LSQ1:LSR1"/>
    <mergeCell ref="LSS1:LST1"/>
    <mergeCell ref="LSU1:LSV1"/>
    <mergeCell ref="LSW1:LSX1"/>
    <mergeCell ref="LSY1:LSZ1"/>
    <mergeCell ref="LTA1:LTB1"/>
    <mergeCell ref="LTC1:LTD1"/>
    <mergeCell ref="LTE1:LTF1"/>
    <mergeCell ref="LTG1:LTH1"/>
    <mergeCell ref="LTI1:LTJ1"/>
    <mergeCell ref="LTK1:LTL1"/>
    <mergeCell ref="LTM1:LTN1"/>
    <mergeCell ref="LTO1:LTP1"/>
    <mergeCell ref="LTQ1:LTR1"/>
    <mergeCell ref="LTS1:LTT1"/>
    <mergeCell ref="LTU1:LTV1"/>
    <mergeCell ref="LTW1:LTX1"/>
    <mergeCell ref="LTY1:LTZ1"/>
    <mergeCell ref="LUA1:LUB1"/>
    <mergeCell ref="LUC1:LUD1"/>
    <mergeCell ref="LUE1:LUF1"/>
    <mergeCell ref="LUG1:LUH1"/>
    <mergeCell ref="LUI1:LUJ1"/>
    <mergeCell ref="LUK1:LUL1"/>
    <mergeCell ref="LUM1:LUN1"/>
    <mergeCell ref="LUO1:LUP1"/>
    <mergeCell ref="LUQ1:LUR1"/>
    <mergeCell ref="LUS1:LUT1"/>
    <mergeCell ref="LUU1:LUV1"/>
    <mergeCell ref="LUW1:LUX1"/>
    <mergeCell ref="LUY1:LUZ1"/>
    <mergeCell ref="LVA1:LVB1"/>
    <mergeCell ref="LVC1:LVD1"/>
    <mergeCell ref="LVE1:LVF1"/>
    <mergeCell ref="LVG1:LVH1"/>
    <mergeCell ref="LVI1:LVJ1"/>
    <mergeCell ref="LVK1:LVL1"/>
    <mergeCell ref="LVM1:LVN1"/>
    <mergeCell ref="LVO1:LVP1"/>
    <mergeCell ref="LVQ1:LVR1"/>
    <mergeCell ref="LVS1:LVT1"/>
    <mergeCell ref="LVU1:LVV1"/>
    <mergeCell ref="LVW1:LVX1"/>
    <mergeCell ref="LVY1:LVZ1"/>
    <mergeCell ref="LWA1:LWB1"/>
    <mergeCell ref="LWC1:LWD1"/>
    <mergeCell ref="LWE1:LWF1"/>
    <mergeCell ref="LWG1:LWH1"/>
    <mergeCell ref="LWI1:LWJ1"/>
    <mergeCell ref="LWK1:LWL1"/>
    <mergeCell ref="LWM1:LWN1"/>
    <mergeCell ref="LWO1:LWP1"/>
    <mergeCell ref="LWQ1:LWR1"/>
    <mergeCell ref="LWS1:LWT1"/>
    <mergeCell ref="LWU1:LWV1"/>
    <mergeCell ref="LWW1:LWX1"/>
    <mergeCell ref="LWY1:LWZ1"/>
    <mergeCell ref="LXA1:LXB1"/>
    <mergeCell ref="LXC1:LXD1"/>
    <mergeCell ref="LXE1:LXF1"/>
    <mergeCell ref="LXG1:LXH1"/>
    <mergeCell ref="LXI1:LXJ1"/>
    <mergeCell ref="LXK1:LXL1"/>
    <mergeCell ref="LXM1:LXN1"/>
    <mergeCell ref="LXO1:LXP1"/>
    <mergeCell ref="LXQ1:LXR1"/>
    <mergeCell ref="LXS1:LXT1"/>
    <mergeCell ref="LXU1:LXV1"/>
    <mergeCell ref="LXW1:LXX1"/>
    <mergeCell ref="LXY1:LXZ1"/>
    <mergeCell ref="LYA1:LYB1"/>
    <mergeCell ref="LYC1:LYD1"/>
    <mergeCell ref="LYE1:LYF1"/>
    <mergeCell ref="LYG1:LYH1"/>
    <mergeCell ref="LYI1:LYJ1"/>
    <mergeCell ref="LYK1:LYL1"/>
    <mergeCell ref="LYM1:LYN1"/>
    <mergeCell ref="LYO1:LYP1"/>
    <mergeCell ref="LYQ1:LYR1"/>
    <mergeCell ref="LYS1:LYT1"/>
    <mergeCell ref="LYU1:LYV1"/>
    <mergeCell ref="LYW1:LYX1"/>
    <mergeCell ref="LYY1:LYZ1"/>
    <mergeCell ref="LZA1:LZB1"/>
    <mergeCell ref="LZC1:LZD1"/>
    <mergeCell ref="LZE1:LZF1"/>
    <mergeCell ref="LZG1:LZH1"/>
    <mergeCell ref="LZI1:LZJ1"/>
    <mergeCell ref="LZK1:LZL1"/>
    <mergeCell ref="LZM1:LZN1"/>
    <mergeCell ref="LZO1:LZP1"/>
    <mergeCell ref="LZQ1:LZR1"/>
    <mergeCell ref="LZS1:LZT1"/>
    <mergeCell ref="LZU1:LZV1"/>
    <mergeCell ref="LZW1:LZX1"/>
    <mergeCell ref="LZY1:LZZ1"/>
    <mergeCell ref="MAA1:MAB1"/>
    <mergeCell ref="MAC1:MAD1"/>
    <mergeCell ref="MAE1:MAF1"/>
    <mergeCell ref="MAG1:MAH1"/>
    <mergeCell ref="MAI1:MAJ1"/>
    <mergeCell ref="MAK1:MAL1"/>
    <mergeCell ref="MAM1:MAN1"/>
    <mergeCell ref="MAO1:MAP1"/>
    <mergeCell ref="MAQ1:MAR1"/>
    <mergeCell ref="MAS1:MAT1"/>
    <mergeCell ref="MAU1:MAV1"/>
    <mergeCell ref="MAW1:MAX1"/>
    <mergeCell ref="MAY1:MAZ1"/>
    <mergeCell ref="MBA1:MBB1"/>
    <mergeCell ref="MBC1:MBD1"/>
    <mergeCell ref="MBE1:MBF1"/>
    <mergeCell ref="MBG1:MBH1"/>
    <mergeCell ref="MBI1:MBJ1"/>
    <mergeCell ref="MBK1:MBL1"/>
    <mergeCell ref="MBM1:MBN1"/>
    <mergeCell ref="MBO1:MBP1"/>
    <mergeCell ref="MBQ1:MBR1"/>
    <mergeCell ref="MBS1:MBT1"/>
    <mergeCell ref="MBU1:MBV1"/>
    <mergeCell ref="MBW1:MBX1"/>
    <mergeCell ref="MBY1:MBZ1"/>
    <mergeCell ref="MCA1:MCB1"/>
    <mergeCell ref="MCC1:MCD1"/>
    <mergeCell ref="MCE1:MCF1"/>
    <mergeCell ref="MCG1:MCH1"/>
    <mergeCell ref="MCI1:MCJ1"/>
    <mergeCell ref="MCK1:MCL1"/>
    <mergeCell ref="MCM1:MCN1"/>
    <mergeCell ref="MCO1:MCP1"/>
    <mergeCell ref="MCQ1:MCR1"/>
    <mergeCell ref="MCS1:MCT1"/>
    <mergeCell ref="MCU1:MCV1"/>
    <mergeCell ref="MCW1:MCX1"/>
    <mergeCell ref="MCY1:MCZ1"/>
    <mergeCell ref="MDA1:MDB1"/>
    <mergeCell ref="MDC1:MDD1"/>
    <mergeCell ref="MDE1:MDF1"/>
    <mergeCell ref="MDG1:MDH1"/>
    <mergeCell ref="MDI1:MDJ1"/>
    <mergeCell ref="MDK1:MDL1"/>
    <mergeCell ref="MDM1:MDN1"/>
    <mergeCell ref="MDO1:MDP1"/>
    <mergeCell ref="MDQ1:MDR1"/>
    <mergeCell ref="MDS1:MDT1"/>
    <mergeCell ref="MDU1:MDV1"/>
    <mergeCell ref="MDW1:MDX1"/>
    <mergeCell ref="MDY1:MDZ1"/>
    <mergeCell ref="MEA1:MEB1"/>
    <mergeCell ref="MEC1:MED1"/>
    <mergeCell ref="MEE1:MEF1"/>
    <mergeCell ref="MEG1:MEH1"/>
    <mergeCell ref="MEI1:MEJ1"/>
    <mergeCell ref="MEK1:MEL1"/>
    <mergeCell ref="MEM1:MEN1"/>
    <mergeCell ref="MEO1:MEP1"/>
    <mergeCell ref="MEQ1:MER1"/>
    <mergeCell ref="MES1:MET1"/>
    <mergeCell ref="MEU1:MEV1"/>
    <mergeCell ref="MEW1:MEX1"/>
    <mergeCell ref="MEY1:MEZ1"/>
    <mergeCell ref="MFA1:MFB1"/>
    <mergeCell ref="MFC1:MFD1"/>
    <mergeCell ref="MFE1:MFF1"/>
    <mergeCell ref="MFG1:MFH1"/>
    <mergeCell ref="MFI1:MFJ1"/>
    <mergeCell ref="MFK1:MFL1"/>
    <mergeCell ref="MFM1:MFN1"/>
    <mergeCell ref="MFO1:MFP1"/>
    <mergeCell ref="MFQ1:MFR1"/>
    <mergeCell ref="MFS1:MFT1"/>
    <mergeCell ref="MFU1:MFV1"/>
    <mergeCell ref="MFW1:MFX1"/>
    <mergeCell ref="MFY1:MFZ1"/>
    <mergeCell ref="MGA1:MGB1"/>
    <mergeCell ref="MGC1:MGD1"/>
    <mergeCell ref="MGE1:MGF1"/>
    <mergeCell ref="MGG1:MGH1"/>
    <mergeCell ref="MGI1:MGJ1"/>
    <mergeCell ref="MGK1:MGL1"/>
    <mergeCell ref="MGM1:MGN1"/>
    <mergeCell ref="MGO1:MGP1"/>
    <mergeCell ref="MGQ1:MGR1"/>
    <mergeCell ref="MGS1:MGT1"/>
    <mergeCell ref="MGU1:MGV1"/>
    <mergeCell ref="MGW1:MGX1"/>
    <mergeCell ref="MGY1:MGZ1"/>
    <mergeCell ref="MHA1:MHB1"/>
    <mergeCell ref="MHC1:MHD1"/>
    <mergeCell ref="MHE1:MHF1"/>
    <mergeCell ref="MHG1:MHH1"/>
    <mergeCell ref="MHI1:MHJ1"/>
    <mergeCell ref="MHK1:MHL1"/>
    <mergeCell ref="MHM1:MHN1"/>
    <mergeCell ref="MHO1:MHP1"/>
    <mergeCell ref="MHQ1:MHR1"/>
    <mergeCell ref="MHS1:MHT1"/>
    <mergeCell ref="MHU1:MHV1"/>
    <mergeCell ref="MHW1:MHX1"/>
    <mergeCell ref="MHY1:MHZ1"/>
    <mergeCell ref="MIA1:MIB1"/>
    <mergeCell ref="MIC1:MID1"/>
    <mergeCell ref="MIE1:MIF1"/>
    <mergeCell ref="MIG1:MIH1"/>
    <mergeCell ref="MII1:MIJ1"/>
    <mergeCell ref="MIK1:MIL1"/>
    <mergeCell ref="MIM1:MIN1"/>
    <mergeCell ref="MIO1:MIP1"/>
    <mergeCell ref="MIQ1:MIR1"/>
    <mergeCell ref="MIS1:MIT1"/>
    <mergeCell ref="MIU1:MIV1"/>
    <mergeCell ref="MIW1:MIX1"/>
    <mergeCell ref="MIY1:MIZ1"/>
    <mergeCell ref="MJA1:MJB1"/>
    <mergeCell ref="MJC1:MJD1"/>
    <mergeCell ref="MJE1:MJF1"/>
    <mergeCell ref="MJG1:MJH1"/>
    <mergeCell ref="MJI1:MJJ1"/>
    <mergeCell ref="MJK1:MJL1"/>
    <mergeCell ref="MJM1:MJN1"/>
    <mergeCell ref="MJO1:MJP1"/>
    <mergeCell ref="MJQ1:MJR1"/>
    <mergeCell ref="MJS1:MJT1"/>
    <mergeCell ref="MJU1:MJV1"/>
    <mergeCell ref="MJW1:MJX1"/>
    <mergeCell ref="MJY1:MJZ1"/>
    <mergeCell ref="MKA1:MKB1"/>
    <mergeCell ref="MKC1:MKD1"/>
    <mergeCell ref="MKE1:MKF1"/>
    <mergeCell ref="MKG1:MKH1"/>
    <mergeCell ref="MKI1:MKJ1"/>
    <mergeCell ref="MKK1:MKL1"/>
    <mergeCell ref="MKM1:MKN1"/>
    <mergeCell ref="MKO1:MKP1"/>
    <mergeCell ref="MKQ1:MKR1"/>
    <mergeCell ref="MKS1:MKT1"/>
    <mergeCell ref="MKU1:MKV1"/>
    <mergeCell ref="MKW1:MKX1"/>
    <mergeCell ref="MKY1:MKZ1"/>
    <mergeCell ref="MLA1:MLB1"/>
    <mergeCell ref="MLC1:MLD1"/>
    <mergeCell ref="MLE1:MLF1"/>
    <mergeCell ref="MLG1:MLH1"/>
    <mergeCell ref="MLI1:MLJ1"/>
    <mergeCell ref="MLK1:MLL1"/>
    <mergeCell ref="MLM1:MLN1"/>
    <mergeCell ref="MLO1:MLP1"/>
    <mergeCell ref="MLQ1:MLR1"/>
    <mergeCell ref="MLS1:MLT1"/>
    <mergeCell ref="MLU1:MLV1"/>
    <mergeCell ref="MLW1:MLX1"/>
    <mergeCell ref="MLY1:MLZ1"/>
    <mergeCell ref="MMA1:MMB1"/>
    <mergeCell ref="MMC1:MMD1"/>
    <mergeCell ref="MME1:MMF1"/>
    <mergeCell ref="MMG1:MMH1"/>
    <mergeCell ref="MMI1:MMJ1"/>
    <mergeCell ref="MMK1:MML1"/>
    <mergeCell ref="MMM1:MMN1"/>
    <mergeCell ref="MMO1:MMP1"/>
    <mergeCell ref="MMQ1:MMR1"/>
    <mergeCell ref="MMS1:MMT1"/>
    <mergeCell ref="MMU1:MMV1"/>
    <mergeCell ref="MMW1:MMX1"/>
    <mergeCell ref="MMY1:MMZ1"/>
    <mergeCell ref="MNA1:MNB1"/>
    <mergeCell ref="MNC1:MND1"/>
    <mergeCell ref="MNE1:MNF1"/>
    <mergeCell ref="MNG1:MNH1"/>
    <mergeCell ref="MNI1:MNJ1"/>
    <mergeCell ref="MNK1:MNL1"/>
    <mergeCell ref="MNM1:MNN1"/>
    <mergeCell ref="MNO1:MNP1"/>
    <mergeCell ref="MNQ1:MNR1"/>
    <mergeCell ref="MNS1:MNT1"/>
    <mergeCell ref="MNU1:MNV1"/>
    <mergeCell ref="MNW1:MNX1"/>
    <mergeCell ref="MNY1:MNZ1"/>
    <mergeCell ref="MOA1:MOB1"/>
    <mergeCell ref="MOC1:MOD1"/>
    <mergeCell ref="MOE1:MOF1"/>
    <mergeCell ref="MOG1:MOH1"/>
    <mergeCell ref="MOI1:MOJ1"/>
    <mergeCell ref="MOK1:MOL1"/>
    <mergeCell ref="MOM1:MON1"/>
    <mergeCell ref="MOO1:MOP1"/>
    <mergeCell ref="MOQ1:MOR1"/>
    <mergeCell ref="MOS1:MOT1"/>
    <mergeCell ref="MOU1:MOV1"/>
    <mergeCell ref="MOW1:MOX1"/>
    <mergeCell ref="MOY1:MOZ1"/>
    <mergeCell ref="MPA1:MPB1"/>
    <mergeCell ref="MPC1:MPD1"/>
    <mergeCell ref="MPE1:MPF1"/>
    <mergeCell ref="MPG1:MPH1"/>
    <mergeCell ref="MPI1:MPJ1"/>
    <mergeCell ref="MPK1:MPL1"/>
    <mergeCell ref="MPM1:MPN1"/>
    <mergeCell ref="MPO1:MPP1"/>
    <mergeCell ref="MPQ1:MPR1"/>
    <mergeCell ref="MPS1:MPT1"/>
    <mergeCell ref="MPU1:MPV1"/>
    <mergeCell ref="MPW1:MPX1"/>
    <mergeCell ref="MPY1:MPZ1"/>
    <mergeCell ref="MQA1:MQB1"/>
    <mergeCell ref="MQC1:MQD1"/>
    <mergeCell ref="MQE1:MQF1"/>
    <mergeCell ref="MQG1:MQH1"/>
    <mergeCell ref="MQI1:MQJ1"/>
    <mergeCell ref="MQK1:MQL1"/>
    <mergeCell ref="MQM1:MQN1"/>
    <mergeCell ref="MQO1:MQP1"/>
    <mergeCell ref="MQQ1:MQR1"/>
    <mergeCell ref="MQS1:MQT1"/>
    <mergeCell ref="MQU1:MQV1"/>
    <mergeCell ref="MQW1:MQX1"/>
    <mergeCell ref="MQY1:MQZ1"/>
    <mergeCell ref="MRA1:MRB1"/>
    <mergeCell ref="MRC1:MRD1"/>
    <mergeCell ref="MRE1:MRF1"/>
    <mergeCell ref="MRG1:MRH1"/>
    <mergeCell ref="MRI1:MRJ1"/>
    <mergeCell ref="MRK1:MRL1"/>
    <mergeCell ref="MRM1:MRN1"/>
    <mergeCell ref="MRO1:MRP1"/>
    <mergeCell ref="MRQ1:MRR1"/>
    <mergeCell ref="MRS1:MRT1"/>
    <mergeCell ref="MRU1:MRV1"/>
    <mergeCell ref="MRW1:MRX1"/>
    <mergeCell ref="MRY1:MRZ1"/>
    <mergeCell ref="MSA1:MSB1"/>
    <mergeCell ref="MSC1:MSD1"/>
    <mergeCell ref="MSE1:MSF1"/>
    <mergeCell ref="MSG1:MSH1"/>
    <mergeCell ref="MSI1:MSJ1"/>
    <mergeCell ref="MSK1:MSL1"/>
    <mergeCell ref="MSM1:MSN1"/>
    <mergeCell ref="MSO1:MSP1"/>
    <mergeCell ref="MSQ1:MSR1"/>
    <mergeCell ref="MSS1:MST1"/>
    <mergeCell ref="MSU1:MSV1"/>
    <mergeCell ref="MSW1:MSX1"/>
    <mergeCell ref="MSY1:MSZ1"/>
    <mergeCell ref="MTA1:MTB1"/>
    <mergeCell ref="MTC1:MTD1"/>
    <mergeCell ref="MTE1:MTF1"/>
    <mergeCell ref="MTG1:MTH1"/>
    <mergeCell ref="MTI1:MTJ1"/>
    <mergeCell ref="MTK1:MTL1"/>
    <mergeCell ref="MTM1:MTN1"/>
    <mergeCell ref="MTO1:MTP1"/>
    <mergeCell ref="MTQ1:MTR1"/>
    <mergeCell ref="MTS1:MTT1"/>
    <mergeCell ref="MTU1:MTV1"/>
    <mergeCell ref="MTW1:MTX1"/>
    <mergeCell ref="MTY1:MTZ1"/>
    <mergeCell ref="MUA1:MUB1"/>
    <mergeCell ref="MUC1:MUD1"/>
    <mergeCell ref="MUE1:MUF1"/>
    <mergeCell ref="MUG1:MUH1"/>
    <mergeCell ref="MUI1:MUJ1"/>
    <mergeCell ref="MUK1:MUL1"/>
    <mergeCell ref="MUM1:MUN1"/>
    <mergeCell ref="MUO1:MUP1"/>
    <mergeCell ref="MUQ1:MUR1"/>
    <mergeCell ref="MUS1:MUT1"/>
    <mergeCell ref="MUU1:MUV1"/>
    <mergeCell ref="MUW1:MUX1"/>
    <mergeCell ref="MUY1:MUZ1"/>
    <mergeCell ref="MVA1:MVB1"/>
    <mergeCell ref="MVC1:MVD1"/>
    <mergeCell ref="MVE1:MVF1"/>
    <mergeCell ref="MVG1:MVH1"/>
    <mergeCell ref="MVI1:MVJ1"/>
    <mergeCell ref="MVK1:MVL1"/>
    <mergeCell ref="MVM1:MVN1"/>
    <mergeCell ref="MVO1:MVP1"/>
    <mergeCell ref="MVQ1:MVR1"/>
    <mergeCell ref="MVS1:MVT1"/>
    <mergeCell ref="MVU1:MVV1"/>
    <mergeCell ref="MVW1:MVX1"/>
    <mergeCell ref="MVY1:MVZ1"/>
    <mergeCell ref="MWA1:MWB1"/>
    <mergeCell ref="MWC1:MWD1"/>
    <mergeCell ref="MWE1:MWF1"/>
    <mergeCell ref="MWG1:MWH1"/>
    <mergeCell ref="MWI1:MWJ1"/>
    <mergeCell ref="MWK1:MWL1"/>
    <mergeCell ref="MWM1:MWN1"/>
    <mergeCell ref="MWO1:MWP1"/>
    <mergeCell ref="MWQ1:MWR1"/>
    <mergeCell ref="MWS1:MWT1"/>
    <mergeCell ref="MWU1:MWV1"/>
    <mergeCell ref="MWW1:MWX1"/>
    <mergeCell ref="MWY1:MWZ1"/>
    <mergeCell ref="MXA1:MXB1"/>
    <mergeCell ref="MXC1:MXD1"/>
    <mergeCell ref="MXE1:MXF1"/>
    <mergeCell ref="MXG1:MXH1"/>
    <mergeCell ref="MXI1:MXJ1"/>
    <mergeCell ref="MXK1:MXL1"/>
    <mergeCell ref="MXM1:MXN1"/>
    <mergeCell ref="MXO1:MXP1"/>
    <mergeCell ref="MXQ1:MXR1"/>
    <mergeCell ref="MXS1:MXT1"/>
    <mergeCell ref="MXU1:MXV1"/>
    <mergeCell ref="MXW1:MXX1"/>
    <mergeCell ref="MXY1:MXZ1"/>
    <mergeCell ref="MYA1:MYB1"/>
    <mergeCell ref="MYC1:MYD1"/>
    <mergeCell ref="MYE1:MYF1"/>
    <mergeCell ref="MYG1:MYH1"/>
    <mergeCell ref="MYI1:MYJ1"/>
    <mergeCell ref="MYK1:MYL1"/>
    <mergeCell ref="MYM1:MYN1"/>
    <mergeCell ref="MYO1:MYP1"/>
    <mergeCell ref="MYQ1:MYR1"/>
    <mergeCell ref="MYS1:MYT1"/>
    <mergeCell ref="MYU1:MYV1"/>
    <mergeCell ref="MYW1:MYX1"/>
    <mergeCell ref="MYY1:MYZ1"/>
    <mergeCell ref="MZA1:MZB1"/>
    <mergeCell ref="MZC1:MZD1"/>
    <mergeCell ref="MZE1:MZF1"/>
    <mergeCell ref="MZG1:MZH1"/>
    <mergeCell ref="MZI1:MZJ1"/>
    <mergeCell ref="MZK1:MZL1"/>
    <mergeCell ref="MZM1:MZN1"/>
    <mergeCell ref="MZO1:MZP1"/>
    <mergeCell ref="MZQ1:MZR1"/>
    <mergeCell ref="MZS1:MZT1"/>
    <mergeCell ref="MZU1:MZV1"/>
    <mergeCell ref="MZW1:MZX1"/>
    <mergeCell ref="MZY1:MZZ1"/>
    <mergeCell ref="NAA1:NAB1"/>
    <mergeCell ref="NAC1:NAD1"/>
    <mergeCell ref="NAE1:NAF1"/>
    <mergeCell ref="NAG1:NAH1"/>
    <mergeCell ref="NAI1:NAJ1"/>
    <mergeCell ref="NAK1:NAL1"/>
    <mergeCell ref="NAM1:NAN1"/>
    <mergeCell ref="NAO1:NAP1"/>
    <mergeCell ref="NAQ1:NAR1"/>
    <mergeCell ref="NAS1:NAT1"/>
    <mergeCell ref="NAU1:NAV1"/>
    <mergeCell ref="NAW1:NAX1"/>
    <mergeCell ref="NAY1:NAZ1"/>
    <mergeCell ref="NBA1:NBB1"/>
    <mergeCell ref="NBC1:NBD1"/>
    <mergeCell ref="NBE1:NBF1"/>
    <mergeCell ref="NBG1:NBH1"/>
    <mergeCell ref="NBI1:NBJ1"/>
    <mergeCell ref="NBK1:NBL1"/>
    <mergeCell ref="NBM1:NBN1"/>
    <mergeCell ref="NBO1:NBP1"/>
    <mergeCell ref="NBQ1:NBR1"/>
    <mergeCell ref="NBS1:NBT1"/>
    <mergeCell ref="NBU1:NBV1"/>
    <mergeCell ref="NBW1:NBX1"/>
    <mergeCell ref="NBY1:NBZ1"/>
    <mergeCell ref="NCA1:NCB1"/>
    <mergeCell ref="NCC1:NCD1"/>
    <mergeCell ref="NCE1:NCF1"/>
    <mergeCell ref="NCG1:NCH1"/>
    <mergeCell ref="NCI1:NCJ1"/>
    <mergeCell ref="NCK1:NCL1"/>
    <mergeCell ref="NCM1:NCN1"/>
    <mergeCell ref="NCO1:NCP1"/>
    <mergeCell ref="NCQ1:NCR1"/>
    <mergeCell ref="NCS1:NCT1"/>
    <mergeCell ref="NCU1:NCV1"/>
    <mergeCell ref="NCW1:NCX1"/>
    <mergeCell ref="NCY1:NCZ1"/>
    <mergeCell ref="NDA1:NDB1"/>
    <mergeCell ref="NDC1:NDD1"/>
    <mergeCell ref="NDE1:NDF1"/>
    <mergeCell ref="NDG1:NDH1"/>
    <mergeCell ref="NDI1:NDJ1"/>
    <mergeCell ref="NDK1:NDL1"/>
    <mergeCell ref="NDM1:NDN1"/>
    <mergeCell ref="NDO1:NDP1"/>
    <mergeCell ref="NDQ1:NDR1"/>
    <mergeCell ref="NDS1:NDT1"/>
    <mergeCell ref="NDU1:NDV1"/>
    <mergeCell ref="NDW1:NDX1"/>
    <mergeCell ref="NDY1:NDZ1"/>
    <mergeCell ref="NEA1:NEB1"/>
    <mergeCell ref="NEC1:NED1"/>
    <mergeCell ref="NEE1:NEF1"/>
    <mergeCell ref="NEG1:NEH1"/>
    <mergeCell ref="NEI1:NEJ1"/>
    <mergeCell ref="NEK1:NEL1"/>
    <mergeCell ref="NEM1:NEN1"/>
    <mergeCell ref="NEO1:NEP1"/>
    <mergeCell ref="NEQ1:NER1"/>
    <mergeCell ref="NES1:NET1"/>
    <mergeCell ref="NEU1:NEV1"/>
    <mergeCell ref="NEW1:NEX1"/>
    <mergeCell ref="NEY1:NEZ1"/>
    <mergeCell ref="NFA1:NFB1"/>
    <mergeCell ref="NFC1:NFD1"/>
    <mergeCell ref="NFE1:NFF1"/>
    <mergeCell ref="NFG1:NFH1"/>
    <mergeCell ref="NFI1:NFJ1"/>
    <mergeCell ref="NFK1:NFL1"/>
    <mergeCell ref="NFM1:NFN1"/>
    <mergeCell ref="NFO1:NFP1"/>
    <mergeCell ref="NFQ1:NFR1"/>
    <mergeCell ref="NFS1:NFT1"/>
    <mergeCell ref="NFU1:NFV1"/>
    <mergeCell ref="NFW1:NFX1"/>
    <mergeCell ref="NFY1:NFZ1"/>
    <mergeCell ref="NGA1:NGB1"/>
    <mergeCell ref="NGC1:NGD1"/>
    <mergeCell ref="NGE1:NGF1"/>
    <mergeCell ref="NGG1:NGH1"/>
    <mergeCell ref="NGI1:NGJ1"/>
    <mergeCell ref="NGK1:NGL1"/>
    <mergeCell ref="NGM1:NGN1"/>
    <mergeCell ref="NGO1:NGP1"/>
    <mergeCell ref="NGQ1:NGR1"/>
    <mergeCell ref="NGS1:NGT1"/>
    <mergeCell ref="NGU1:NGV1"/>
    <mergeCell ref="NGW1:NGX1"/>
    <mergeCell ref="NGY1:NGZ1"/>
    <mergeCell ref="NHA1:NHB1"/>
    <mergeCell ref="NHC1:NHD1"/>
    <mergeCell ref="NHE1:NHF1"/>
    <mergeCell ref="NHG1:NHH1"/>
    <mergeCell ref="NHI1:NHJ1"/>
    <mergeCell ref="NHK1:NHL1"/>
    <mergeCell ref="NHM1:NHN1"/>
    <mergeCell ref="NHO1:NHP1"/>
    <mergeCell ref="NHQ1:NHR1"/>
    <mergeCell ref="NHS1:NHT1"/>
    <mergeCell ref="NHU1:NHV1"/>
    <mergeCell ref="NHW1:NHX1"/>
    <mergeCell ref="NHY1:NHZ1"/>
    <mergeCell ref="NIA1:NIB1"/>
    <mergeCell ref="NIC1:NID1"/>
    <mergeCell ref="NIE1:NIF1"/>
    <mergeCell ref="NIG1:NIH1"/>
    <mergeCell ref="NII1:NIJ1"/>
    <mergeCell ref="NIK1:NIL1"/>
    <mergeCell ref="NIM1:NIN1"/>
    <mergeCell ref="NIO1:NIP1"/>
    <mergeCell ref="NIQ1:NIR1"/>
    <mergeCell ref="NIS1:NIT1"/>
    <mergeCell ref="NIU1:NIV1"/>
    <mergeCell ref="NIW1:NIX1"/>
    <mergeCell ref="NIY1:NIZ1"/>
    <mergeCell ref="NJA1:NJB1"/>
    <mergeCell ref="NJC1:NJD1"/>
    <mergeCell ref="NJE1:NJF1"/>
    <mergeCell ref="NJG1:NJH1"/>
    <mergeCell ref="NJI1:NJJ1"/>
    <mergeCell ref="NJK1:NJL1"/>
    <mergeCell ref="NJM1:NJN1"/>
    <mergeCell ref="NJO1:NJP1"/>
    <mergeCell ref="NJQ1:NJR1"/>
    <mergeCell ref="NJS1:NJT1"/>
    <mergeCell ref="NJU1:NJV1"/>
    <mergeCell ref="NJW1:NJX1"/>
    <mergeCell ref="NJY1:NJZ1"/>
    <mergeCell ref="NKA1:NKB1"/>
    <mergeCell ref="NKC1:NKD1"/>
    <mergeCell ref="NKE1:NKF1"/>
    <mergeCell ref="NKG1:NKH1"/>
    <mergeCell ref="NKI1:NKJ1"/>
    <mergeCell ref="NKK1:NKL1"/>
    <mergeCell ref="NKM1:NKN1"/>
    <mergeCell ref="NKO1:NKP1"/>
    <mergeCell ref="NKQ1:NKR1"/>
    <mergeCell ref="NKS1:NKT1"/>
    <mergeCell ref="NKU1:NKV1"/>
    <mergeCell ref="NKW1:NKX1"/>
    <mergeCell ref="NKY1:NKZ1"/>
    <mergeCell ref="NLA1:NLB1"/>
    <mergeCell ref="NLC1:NLD1"/>
    <mergeCell ref="NLE1:NLF1"/>
    <mergeCell ref="NLG1:NLH1"/>
    <mergeCell ref="NLI1:NLJ1"/>
    <mergeCell ref="NLK1:NLL1"/>
    <mergeCell ref="NLM1:NLN1"/>
    <mergeCell ref="NLO1:NLP1"/>
    <mergeCell ref="NLQ1:NLR1"/>
    <mergeCell ref="NLS1:NLT1"/>
    <mergeCell ref="NLU1:NLV1"/>
    <mergeCell ref="NLW1:NLX1"/>
    <mergeCell ref="NLY1:NLZ1"/>
    <mergeCell ref="NMA1:NMB1"/>
    <mergeCell ref="NMC1:NMD1"/>
    <mergeCell ref="NME1:NMF1"/>
    <mergeCell ref="NMG1:NMH1"/>
    <mergeCell ref="NMI1:NMJ1"/>
    <mergeCell ref="NMK1:NML1"/>
    <mergeCell ref="NMM1:NMN1"/>
    <mergeCell ref="NMO1:NMP1"/>
    <mergeCell ref="NMQ1:NMR1"/>
    <mergeCell ref="NMS1:NMT1"/>
    <mergeCell ref="NMU1:NMV1"/>
    <mergeCell ref="NMW1:NMX1"/>
    <mergeCell ref="NMY1:NMZ1"/>
    <mergeCell ref="NNA1:NNB1"/>
    <mergeCell ref="NNC1:NND1"/>
    <mergeCell ref="NNE1:NNF1"/>
    <mergeCell ref="NNG1:NNH1"/>
    <mergeCell ref="NNI1:NNJ1"/>
    <mergeCell ref="NNK1:NNL1"/>
    <mergeCell ref="NNM1:NNN1"/>
    <mergeCell ref="NNO1:NNP1"/>
    <mergeCell ref="NNQ1:NNR1"/>
    <mergeCell ref="NNS1:NNT1"/>
    <mergeCell ref="NNU1:NNV1"/>
    <mergeCell ref="NNW1:NNX1"/>
    <mergeCell ref="NNY1:NNZ1"/>
    <mergeCell ref="NOA1:NOB1"/>
    <mergeCell ref="NOC1:NOD1"/>
    <mergeCell ref="NOE1:NOF1"/>
    <mergeCell ref="NOG1:NOH1"/>
    <mergeCell ref="NOI1:NOJ1"/>
    <mergeCell ref="NOK1:NOL1"/>
    <mergeCell ref="NOM1:NON1"/>
    <mergeCell ref="NOO1:NOP1"/>
    <mergeCell ref="NOQ1:NOR1"/>
    <mergeCell ref="NOS1:NOT1"/>
    <mergeCell ref="NOU1:NOV1"/>
    <mergeCell ref="NOW1:NOX1"/>
    <mergeCell ref="NOY1:NOZ1"/>
    <mergeCell ref="NPA1:NPB1"/>
    <mergeCell ref="NPC1:NPD1"/>
    <mergeCell ref="NPE1:NPF1"/>
    <mergeCell ref="NPG1:NPH1"/>
    <mergeCell ref="NPI1:NPJ1"/>
    <mergeCell ref="NPK1:NPL1"/>
    <mergeCell ref="NPM1:NPN1"/>
    <mergeCell ref="NPO1:NPP1"/>
    <mergeCell ref="NPQ1:NPR1"/>
    <mergeCell ref="NPS1:NPT1"/>
    <mergeCell ref="NPU1:NPV1"/>
    <mergeCell ref="NPW1:NPX1"/>
    <mergeCell ref="NPY1:NPZ1"/>
    <mergeCell ref="NQA1:NQB1"/>
    <mergeCell ref="NQC1:NQD1"/>
    <mergeCell ref="NQE1:NQF1"/>
    <mergeCell ref="NQG1:NQH1"/>
    <mergeCell ref="NQI1:NQJ1"/>
    <mergeCell ref="NQK1:NQL1"/>
    <mergeCell ref="NQM1:NQN1"/>
    <mergeCell ref="NQO1:NQP1"/>
    <mergeCell ref="NQQ1:NQR1"/>
    <mergeCell ref="NQS1:NQT1"/>
    <mergeCell ref="NQU1:NQV1"/>
    <mergeCell ref="NQW1:NQX1"/>
    <mergeCell ref="NQY1:NQZ1"/>
    <mergeCell ref="NRA1:NRB1"/>
    <mergeCell ref="NRC1:NRD1"/>
    <mergeCell ref="NRE1:NRF1"/>
    <mergeCell ref="NRG1:NRH1"/>
    <mergeCell ref="NRI1:NRJ1"/>
    <mergeCell ref="NRK1:NRL1"/>
    <mergeCell ref="NRM1:NRN1"/>
    <mergeCell ref="NRO1:NRP1"/>
    <mergeCell ref="NRQ1:NRR1"/>
    <mergeCell ref="NRS1:NRT1"/>
    <mergeCell ref="NRU1:NRV1"/>
    <mergeCell ref="NRW1:NRX1"/>
    <mergeCell ref="NRY1:NRZ1"/>
    <mergeCell ref="NSA1:NSB1"/>
    <mergeCell ref="NSC1:NSD1"/>
    <mergeCell ref="NSE1:NSF1"/>
    <mergeCell ref="NSG1:NSH1"/>
    <mergeCell ref="NSI1:NSJ1"/>
    <mergeCell ref="NSK1:NSL1"/>
    <mergeCell ref="NSM1:NSN1"/>
    <mergeCell ref="NSO1:NSP1"/>
    <mergeCell ref="NSQ1:NSR1"/>
    <mergeCell ref="NSS1:NST1"/>
    <mergeCell ref="NSU1:NSV1"/>
    <mergeCell ref="NSW1:NSX1"/>
    <mergeCell ref="NSY1:NSZ1"/>
    <mergeCell ref="NTA1:NTB1"/>
    <mergeCell ref="NTC1:NTD1"/>
    <mergeCell ref="NTE1:NTF1"/>
    <mergeCell ref="NTG1:NTH1"/>
    <mergeCell ref="NTI1:NTJ1"/>
    <mergeCell ref="NTK1:NTL1"/>
    <mergeCell ref="NTM1:NTN1"/>
    <mergeCell ref="NTO1:NTP1"/>
    <mergeCell ref="NTQ1:NTR1"/>
    <mergeCell ref="NTS1:NTT1"/>
    <mergeCell ref="NTU1:NTV1"/>
    <mergeCell ref="NTW1:NTX1"/>
    <mergeCell ref="NTY1:NTZ1"/>
    <mergeCell ref="NUA1:NUB1"/>
    <mergeCell ref="NUC1:NUD1"/>
    <mergeCell ref="NUE1:NUF1"/>
    <mergeCell ref="NUG1:NUH1"/>
    <mergeCell ref="NUI1:NUJ1"/>
    <mergeCell ref="NUK1:NUL1"/>
    <mergeCell ref="NUM1:NUN1"/>
    <mergeCell ref="NUO1:NUP1"/>
    <mergeCell ref="NUQ1:NUR1"/>
    <mergeCell ref="NUS1:NUT1"/>
    <mergeCell ref="NUU1:NUV1"/>
    <mergeCell ref="NUW1:NUX1"/>
    <mergeCell ref="NUY1:NUZ1"/>
    <mergeCell ref="NVA1:NVB1"/>
    <mergeCell ref="NVC1:NVD1"/>
    <mergeCell ref="NVE1:NVF1"/>
    <mergeCell ref="NVG1:NVH1"/>
    <mergeCell ref="NVI1:NVJ1"/>
    <mergeCell ref="NVK1:NVL1"/>
    <mergeCell ref="NVM1:NVN1"/>
    <mergeCell ref="NVO1:NVP1"/>
    <mergeCell ref="NVQ1:NVR1"/>
    <mergeCell ref="NVS1:NVT1"/>
    <mergeCell ref="NVU1:NVV1"/>
    <mergeCell ref="NVW1:NVX1"/>
    <mergeCell ref="NVY1:NVZ1"/>
    <mergeCell ref="NWA1:NWB1"/>
    <mergeCell ref="NWC1:NWD1"/>
    <mergeCell ref="NWE1:NWF1"/>
    <mergeCell ref="NWG1:NWH1"/>
    <mergeCell ref="NWI1:NWJ1"/>
    <mergeCell ref="NWK1:NWL1"/>
    <mergeCell ref="NWM1:NWN1"/>
    <mergeCell ref="NWO1:NWP1"/>
    <mergeCell ref="NWQ1:NWR1"/>
    <mergeCell ref="NWS1:NWT1"/>
    <mergeCell ref="NWU1:NWV1"/>
    <mergeCell ref="NWW1:NWX1"/>
    <mergeCell ref="NWY1:NWZ1"/>
    <mergeCell ref="NXA1:NXB1"/>
    <mergeCell ref="NXC1:NXD1"/>
    <mergeCell ref="NXE1:NXF1"/>
    <mergeCell ref="NXG1:NXH1"/>
    <mergeCell ref="NXI1:NXJ1"/>
    <mergeCell ref="NXK1:NXL1"/>
    <mergeCell ref="NXM1:NXN1"/>
    <mergeCell ref="NXO1:NXP1"/>
    <mergeCell ref="NXQ1:NXR1"/>
    <mergeCell ref="NXS1:NXT1"/>
    <mergeCell ref="NXU1:NXV1"/>
    <mergeCell ref="NXW1:NXX1"/>
    <mergeCell ref="NXY1:NXZ1"/>
    <mergeCell ref="NYA1:NYB1"/>
    <mergeCell ref="NYC1:NYD1"/>
    <mergeCell ref="NYE1:NYF1"/>
    <mergeCell ref="NYG1:NYH1"/>
    <mergeCell ref="NYI1:NYJ1"/>
    <mergeCell ref="NYK1:NYL1"/>
    <mergeCell ref="NYM1:NYN1"/>
    <mergeCell ref="NYO1:NYP1"/>
    <mergeCell ref="NYQ1:NYR1"/>
    <mergeCell ref="NYS1:NYT1"/>
    <mergeCell ref="NYU1:NYV1"/>
    <mergeCell ref="NYW1:NYX1"/>
    <mergeCell ref="NYY1:NYZ1"/>
    <mergeCell ref="NZA1:NZB1"/>
    <mergeCell ref="NZC1:NZD1"/>
    <mergeCell ref="NZE1:NZF1"/>
    <mergeCell ref="NZG1:NZH1"/>
    <mergeCell ref="NZI1:NZJ1"/>
    <mergeCell ref="NZK1:NZL1"/>
    <mergeCell ref="NZM1:NZN1"/>
    <mergeCell ref="NZO1:NZP1"/>
    <mergeCell ref="NZQ1:NZR1"/>
    <mergeCell ref="NZS1:NZT1"/>
    <mergeCell ref="NZU1:NZV1"/>
    <mergeCell ref="NZW1:NZX1"/>
    <mergeCell ref="NZY1:NZZ1"/>
    <mergeCell ref="OAA1:OAB1"/>
    <mergeCell ref="OAC1:OAD1"/>
    <mergeCell ref="OAE1:OAF1"/>
    <mergeCell ref="OAG1:OAH1"/>
    <mergeCell ref="OAI1:OAJ1"/>
    <mergeCell ref="OAK1:OAL1"/>
    <mergeCell ref="OAM1:OAN1"/>
    <mergeCell ref="OAO1:OAP1"/>
    <mergeCell ref="OAQ1:OAR1"/>
    <mergeCell ref="OAS1:OAT1"/>
    <mergeCell ref="OAU1:OAV1"/>
    <mergeCell ref="OAW1:OAX1"/>
    <mergeCell ref="OAY1:OAZ1"/>
    <mergeCell ref="OBA1:OBB1"/>
    <mergeCell ref="OBC1:OBD1"/>
    <mergeCell ref="OBE1:OBF1"/>
    <mergeCell ref="OBG1:OBH1"/>
    <mergeCell ref="OBI1:OBJ1"/>
    <mergeCell ref="OBK1:OBL1"/>
    <mergeCell ref="OBM1:OBN1"/>
    <mergeCell ref="OBO1:OBP1"/>
    <mergeCell ref="OBQ1:OBR1"/>
    <mergeCell ref="OBS1:OBT1"/>
    <mergeCell ref="OBU1:OBV1"/>
    <mergeCell ref="OBW1:OBX1"/>
    <mergeCell ref="OBY1:OBZ1"/>
    <mergeCell ref="OCA1:OCB1"/>
    <mergeCell ref="OCC1:OCD1"/>
    <mergeCell ref="OCE1:OCF1"/>
    <mergeCell ref="OCG1:OCH1"/>
    <mergeCell ref="OCI1:OCJ1"/>
    <mergeCell ref="OCK1:OCL1"/>
    <mergeCell ref="OCM1:OCN1"/>
    <mergeCell ref="OCO1:OCP1"/>
    <mergeCell ref="OCQ1:OCR1"/>
    <mergeCell ref="OCS1:OCT1"/>
    <mergeCell ref="OCU1:OCV1"/>
    <mergeCell ref="OCW1:OCX1"/>
    <mergeCell ref="OCY1:OCZ1"/>
    <mergeCell ref="ODA1:ODB1"/>
    <mergeCell ref="ODC1:ODD1"/>
    <mergeCell ref="ODE1:ODF1"/>
    <mergeCell ref="ODG1:ODH1"/>
    <mergeCell ref="ODI1:ODJ1"/>
    <mergeCell ref="ODK1:ODL1"/>
    <mergeCell ref="ODM1:ODN1"/>
    <mergeCell ref="ODO1:ODP1"/>
    <mergeCell ref="ODQ1:ODR1"/>
    <mergeCell ref="ODS1:ODT1"/>
    <mergeCell ref="ODU1:ODV1"/>
    <mergeCell ref="ODW1:ODX1"/>
    <mergeCell ref="ODY1:ODZ1"/>
    <mergeCell ref="OEA1:OEB1"/>
    <mergeCell ref="OEC1:OED1"/>
    <mergeCell ref="OEE1:OEF1"/>
    <mergeCell ref="OEG1:OEH1"/>
    <mergeCell ref="OEI1:OEJ1"/>
    <mergeCell ref="OEK1:OEL1"/>
    <mergeCell ref="OEM1:OEN1"/>
    <mergeCell ref="OEO1:OEP1"/>
    <mergeCell ref="OEQ1:OER1"/>
    <mergeCell ref="OES1:OET1"/>
    <mergeCell ref="OEU1:OEV1"/>
    <mergeCell ref="OEW1:OEX1"/>
    <mergeCell ref="OEY1:OEZ1"/>
    <mergeCell ref="OFA1:OFB1"/>
    <mergeCell ref="OFC1:OFD1"/>
    <mergeCell ref="OFE1:OFF1"/>
    <mergeCell ref="OFG1:OFH1"/>
    <mergeCell ref="OFI1:OFJ1"/>
    <mergeCell ref="OFK1:OFL1"/>
    <mergeCell ref="OFM1:OFN1"/>
    <mergeCell ref="OFO1:OFP1"/>
    <mergeCell ref="OFQ1:OFR1"/>
    <mergeCell ref="OFS1:OFT1"/>
    <mergeCell ref="OFU1:OFV1"/>
    <mergeCell ref="OFW1:OFX1"/>
    <mergeCell ref="OFY1:OFZ1"/>
    <mergeCell ref="OGA1:OGB1"/>
    <mergeCell ref="OGC1:OGD1"/>
    <mergeCell ref="OGE1:OGF1"/>
    <mergeCell ref="OGG1:OGH1"/>
    <mergeCell ref="OGI1:OGJ1"/>
    <mergeCell ref="OGK1:OGL1"/>
    <mergeCell ref="OGM1:OGN1"/>
    <mergeCell ref="OGO1:OGP1"/>
    <mergeCell ref="OGQ1:OGR1"/>
    <mergeCell ref="OGS1:OGT1"/>
    <mergeCell ref="OGU1:OGV1"/>
    <mergeCell ref="OGW1:OGX1"/>
    <mergeCell ref="OGY1:OGZ1"/>
    <mergeCell ref="OHA1:OHB1"/>
    <mergeCell ref="OHC1:OHD1"/>
    <mergeCell ref="OHE1:OHF1"/>
    <mergeCell ref="OHG1:OHH1"/>
    <mergeCell ref="OHI1:OHJ1"/>
    <mergeCell ref="OHK1:OHL1"/>
    <mergeCell ref="OHM1:OHN1"/>
    <mergeCell ref="OHO1:OHP1"/>
    <mergeCell ref="OHQ1:OHR1"/>
    <mergeCell ref="OHS1:OHT1"/>
    <mergeCell ref="OHU1:OHV1"/>
    <mergeCell ref="OHW1:OHX1"/>
    <mergeCell ref="OHY1:OHZ1"/>
    <mergeCell ref="OIA1:OIB1"/>
    <mergeCell ref="OIC1:OID1"/>
    <mergeCell ref="OIE1:OIF1"/>
    <mergeCell ref="OIG1:OIH1"/>
    <mergeCell ref="OII1:OIJ1"/>
    <mergeCell ref="OIK1:OIL1"/>
    <mergeCell ref="OIM1:OIN1"/>
    <mergeCell ref="OIO1:OIP1"/>
    <mergeCell ref="OIQ1:OIR1"/>
    <mergeCell ref="OIS1:OIT1"/>
    <mergeCell ref="OIU1:OIV1"/>
    <mergeCell ref="OIW1:OIX1"/>
    <mergeCell ref="OIY1:OIZ1"/>
    <mergeCell ref="OJA1:OJB1"/>
    <mergeCell ref="OJC1:OJD1"/>
    <mergeCell ref="OJE1:OJF1"/>
    <mergeCell ref="OJG1:OJH1"/>
    <mergeCell ref="OJI1:OJJ1"/>
    <mergeCell ref="OJK1:OJL1"/>
    <mergeCell ref="OJM1:OJN1"/>
    <mergeCell ref="OJO1:OJP1"/>
    <mergeCell ref="OJQ1:OJR1"/>
    <mergeCell ref="OJS1:OJT1"/>
    <mergeCell ref="OJU1:OJV1"/>
    <mergeCell ref="OJW1:OJX1"/>
    <mergeCell ref="OJY1:OJZ1"/>
    <mergeCell ref="OKA1:OKB1"/>
    <mergeCell ref="OKC1:OKD1"/>
    <mergeCell ref="OKE1:OKF1"/>
    <mergeCell ref="OKG1:OKH1"/>
    <mergeCell ref="OKI1:OKJ1"/>
    <mergeCell ref="OKK1:OKL1"/>
    <mergeCell ref="OKM1:OKN1"/>
    <mergeCell ref="OKO1:OKP1"/>
    <mergeCell ref="OKQ1:OKR1"/>
    <mergeCell ref="OKS1:OKT1"/>
    <mergeCell ref="OKU1:OKV1"/>
    <mergeCell ref="OKW1:OKX1"/>
    <mergeCell ref="OKY1:OKZ1"/>
    <mergeCell ref="OLA1:OLB1"/>
    <mergeCell ref="OLC1:OLD1"/>
    <mergeCell ref="OLE1:OLF1"/>
    <mergeCell ref="OLG1:OLH1"/>
    <mergeCell ref="OLI1:OLJ1"/>
    <mergeCell ref="OLK1:OLL1"/>
    <mergeCell ref="OLM1:OLN1"/>
    <mergeCell ref="OLO1:OLP1"/>
    <mergeCell ref="OLQ1:OLR1"/>
    <mergeCell ref="OLS1:OLT1"/>
    <mergeCell ref="OLU1:OLV1"/>
    <mergeCell ref="OLW1:OLX1"/>
    <mergeCell ref="OLY1:OLZ1"/>
    <mergeCell ref="OMA1:OMB1"/>
    <mergeCell ref="OMC1:OMD1"/>
    <mergeCell ref="OME1:OMF1"/>
    <mergeCell ref="OMG1:OMH1"/>
    <mergeCell ref="OMI1:OMJ1"/>
    <mergeCell ref="OMK1:OML1"/>
    <mergeCell ref="OMM1:OMN1"/>
    <mergeCell ref="OMO1:OMP1"/>
    <mergeCell ref="OMQ1:OMR1"/>
    <mergeCell ref="OMS1:OMT1"/>
    <mergeCell ref="OMU1:OMV1"/>
    <mergeCell ref="OMW1:OMX1"/>
    <mergeCell ref="OMY1:OMZ1"/>
    <mergeCell ref="ONA1:ONB1"/>
    <mergeCell ref="ONC1:OND1"/>
    <mergeCell ref="ONE1:ONF1"/>
    <mergeCell ref="ONG1:ONH1"/>
    <mergeCell ref="ONI1:ONJ1"/>
    <mergeCell ref="ONK1:ONL1"/>
    <mergeCell ref="ONM1:ONN1"/>
    <mergeCell ref="ONO1:ONP1"/>
    <mergeCell ref="ONQ1:ONR1"/>
    <mergeCell ref="ONS1:ONT1"/>
    <mergeCell ref="ONU1:ONV1"/>
    <mergeCell ref="ONW1:ONX1"/>
    <mergeCell ref="ONY1:ONZ1"/>
    <mergeCell ref="OOA1:OOB1"/>
    <mergeCell ref="OOC1:OOD1"/>
    <mergeCell ref="OOE1:OOF1"/>
    <mergeCell ref="OOG1:OOH1"/>
    <mergeCell ref="OOI1:OOJ1"/>
    <mergeCell ref="OOK1:OOL1"/>
    <mergeCell ref="OOM1:OON1"/>
    <mergeCell ref="OOO1:OOP1"/>
    <mergeCell ref="OOQ1:OOR1"/>
    <mergeCell ref="OOS1:OOT1"/>
    <mergeCell ref="OOU1:OOV1"/>
    <mergeCell ref="OOW1:OOX1"/>
    <mergeCell ref="OOY1:OOZ1"/>
    <mergeCell ref="OPA1:OPB1"/>
    <mergeCell ref="OPC1:OPD1"/>
    <mergeCell ref="OPE1:OPF1"/>
    <mergeCell ref="OPG1:OPH1"/>
    <mergeCell ref="OPI1:OPJ1"/>
    <mergeCell ref="OPK1:OPL1"/>
    <mergeCell ref="OPM1:OPN1"/>
    <mergeCell ref="OPO1:OPP1"/>
    <mergeCell ref="OPQ1:OPR1"/>
    <mergeCell ref="OPS1:OPT1"/>
    <mergeCell ref="OPU1:OPV1"/>
    <mergeCell ref="OPW1:OPX1"/>
    <mergeCell ref="OPY1:OPZ1"/>
    <mergeCell ref="OQA1:OQB1"/>
    <mergeCell ref="OQC1:OQD1"/>
    <mergeCell ref="OQE1:OQF1"/>
    <mergeCell ref="OQG1:OQH1"/>
    <mergeCell ref="OQI1:OQJ1"/>
    <mergeCell ref="OQK1:OQL1"/>
    <mergeCell ref="OQM1:OQN1"/>
    <mergeCell ref="OQO1:OQP1"/>
    <mergeCell ref="OQQ1:OQR1"/>
    <mergeCell ref="OQS1:OQT1"/>
    <mergeCell ref="OQU1:OQV1"/>
    <mergeCell ref="OQW1:OQX1"/>
    <mergeCell ref="OQY1:OQZ1"/>
    <mergeCell ref="ORA1:ORB1"/>
    <mergeCell ref="ORC1:ORD1"/>
    <mergeCell ref="ORE1:ORF1"/>
    <mergeCell ref="ORG1:ORH1"/>
    <mergeCell ref="ORI1:ORJ1"/>
    <mergeCell ref="ORK1:ORL1"/>
    <mergeCell ref="ORM1:ORN1"/>
    <mergeCell ref="ORO1:ORP1"/>
    <mergeCell ref="ORQ1:ORR1"/>
    <mergeCell ref="ORS1:ORT1"/>
    <mergeCell ref="ORU1:ORV1"/>
    <mergeCell ref="ORW1:ORX1"/>
    <mergeCell ref="ORY1:ORZ1"/>
    <mergeCell ref="OSA1:OSB1"/>
    <mergeCell ref="OSC1:OSD1"/>
    <mergeCell ref="OSE1:OSF1"/>
    <mergeCell ref="OSG1:OSH1"/>
    <mergeCell ref="OSI1:OSJ1"/>
    <mergeCell ref="OSK1:OSL1"/>
    <mergeCell ref="OSM1:OSN1"/>
    <mergeCell ref="OSO1:OSP1"/>
    <mergeCell ref="OSQ1:OSR1"/>
    <mergeCell ref="OSS1:OST1"/>
    <mergeCell ref="OSU1:OSV1"/>
    <mergeCell ref="OSW1:OSX1"/>
    <mergeCell ref="OSY1:OSZ1"/>
    <mergeCell ref="OTA1:OTB1"/>
    <mergeCell ref="OTC1:OTD1"/>
    <mergeCell ref="OTE1:OTF1"/>
    <mergeCell ref="OTG1:OTH1"/>
    <mergeCell ref="OTI1:OTJ1"/>
    <mergeCell ref="OTK1:OTL1"/>
    <mergeCell ref="OTM1:OTN1"/>
    <mergeCell ref="OTO1:OTP1"/>
    <mergeCell ref="OTQ1:OTR1"/>
    <mergeCell ref="OTS1:OTT1"/>
    <mergeCell ref="OTU1:OTV1"/>
    <mergeCell ref="OTW1:OTX1"/>
    <mergeCell ref="OTY1:OTZ1"/>
    <mergeCell ref="OUA1:OUB1"/>
    <mergeCell ref="OUC1:OUD1"/>
    <mergeCell ref="OUE1:OUF1"/>
    <mergeCell ref="OUG1:OUH1"/>
    <mergeCell ref="OUI1:OUJ1"/>
    <mergeCell ref="OUK1:OUL1"/>
    <mergeCell ref="OUM1:OUN1"/>
    <mergeCell ref="OUO1:OUP1"/>
    <mergeCell ref="OUQ1:OUR1"/>
    <mergeCell ref="OUS1:OUT1"/>
    <mergeCell ref="OUU1:OUV1"/>
    <mergeCell ref="OUW1:OUX1"/>
    <mergeCell ref="OUY1:OUZ1"/>
    <mergeCell ref="OVA1:OVB1"/>
    <mergeCell ref="OVC1:OVD1"/>
    <mergeCell ref="OVE1:OVF1"/>
    <mergeCell ref="OVG1:OVH1"/>
    <mergeCell ref="OVI1:OVJ1"/>
    <mergeCell ref="OVK1:OVL1"/>
    <mergeCell ref="OVM1:OVN1"/>
    <mergeCell ref="OVO1:OVP1"/>
    <mergeCell ref="OVQ1:OVR1"/>
    <mergeCell ref="OVS1:OVT1"/>
    <mergeCell ref="OVU1:OVV1"/>
    <mergeCell ref="OVW1:OVX1"/>
    <mergeCell ref="OVY1:OVZ1"/>
    <mergeCell ref="OWA1:OWB1"/>
    <mergeCell ref="OWC1:OWD1"/>
    <mergeCell ref="OWE1:OWF1"/>
    <mergeCell ref="OWG1:OWH1"/>
    <mergeCell ref="OWI1:OWJ1"/>
    <mergeCell ref="OWK1:OWL1"/>
    <mergeCell ref="OWM1:OWN1"/>
    <mergeCell ref="OWO1:OWP1"/>
    <mergeCell ref="OWQ1:OWR1"/>
    <mergeCell ref="OWS1:OWT1"/>
    <mergeCell ref="OWU1:OWV1"/>
    <mergeCell ref="OWW1:OWX1"/>
    <mergeCell ref="OWY1:OWZ1"/>
    <mergeCell ref="OXA1:OXB1"/>
    <mergeCell ref="OXC1:OXD1"/>
    <mergeCell ref="OXE1:OXF1"/>
    <mergeCell ref="OXG1:OXH1"/>
    <mergeCell ref="OXI1:OXJ1"/>
    <mergeCell ref="OXK1:OXL1"/>
    <mergeCell ref="OXM1:OXN1"/>
    <mergeCell ref="OXO1:OXP1"/>
    <mergeCell ref="OXQ1:OXR1"/>
    <mergeCell ref="OXS1:OXT1"/>
    <mergeCell ref="OXU1:OXV1"/>
    <mergeCell ref="OXW1:OXX1"/>
    <mergeCell ref="OXY1:OXZ1"/>
    <mergeCell ref="OYA1:OYB1"/>
    <mergeCell ref="OYC1:OYD1"/>
    <mergeCell ref="OYE1:OYF1"/>
    <mergeCell ref="OYG1:OYH1"/>
    <mergeCell ref="OYI1:OYJ1"/>
    <mergeCell ref="OYK1:OYL1"/>
    <mergeCell ref="OYM1:OYN1"/>
    <mergeCell ref="OYO1:OYP1"/>
    <mergeCell ref="OYQ1:OYR1"/>
    <mergeCell ref="OYS1:OYT1"/>
    <mergeCell ref="OYU1:OYV1"/>
    <mergeCell ref="OYW1:OYX1"/>
    <mergeCell ref="OYY1:OYZ1"/>
    <mergeCell ref="OZA1:OZB1"/>
    <mergeCell ref="OZC1:OZD1"/>
    <mergeCell ref="OZE1:OZF1"/>
    <mergeCell ref="OZG1:OZH1"/>
    <mergeCell ref="OZI1:OZJ1"/>
    <mergeCell ref="OZK1:OZL1"/>
    <mergeCell ref="OZM1:OZN1"/>
    <mergeCell ref="OZO1:OZP1"/>
    <mergeCell ref="OZQ1:OZR1"/>
    <mergeCell ref="OZS1:OZT1"/>
    <mergeCell ref="OZU1:OZV1"/>
    <mergeCell ref="OZW1:OZX1"/>
    <mergeCell ref="OZY1:OZZ1"/>
    <mergeCell ref="PAA1:PAB1"/>
    <mergeCell ref="PAC1:PAD1"/>
    <mergeCell ref="PAE1:PAF1"/>
    <mergeCell ref="PAG1:PAH1"/>
    <mergeCell ref="PAI1:PAJ1"/>
    <mergeCell ref="PAK1:PAL1"/>
    <mergeCell ref="PAM1:PAN1"/>
    <mergeCell ref="PAO1:PAP1"/>
    <mergeCell ref="PAQ1:PAR1"/>
    <mergeCell ref="PAS1:PAT1"/>
    <mergeCell ref="PAU1:PAV1"/>
    <mergeCell ref="PAW1:PAX1"/>
    <mergeCell ref="PAY1:PAZ1"/>
    <mergeCell ref="PBA1:PBB1"/>
    <mergeCell ref="PBC1:PBD1"/>
    <mergeCell ref="PBE1:PBF1"/>
    <mergeCell ref="PBG1:PBH1"/>
    <mergeCell ref="PBI1:PBJ1"/>
    <mergeCell ref="PBK1:PBL1"/>
    <mergeCell ref="PBM1:PBN1"/>
    <mergeCell ref="PBO1:PBP1"/>
    <mergeCell ref="PBQ1:PBR1"/>
    <mergeCell ref="PBS1:PBT1"/>
    <mergeCell ref="PBU1:PBV1"/>
    <mergeCell ref="PBW1:PBX1"/>
    <mergeCell ref="PBY1:PBZ1"/>
    <mergeCell ref="PCA1:PCB1"/>
    <mergeCell ref="PCC1:PCD1"/>
    <mergeCell ref="PCE1:PCF1"/>
    <mergeCell ref="PCG1:PCH1"/>
    <mergeCell ref="PCI1:PCJ1"/>
    <mergeCell ref="PCK1:PCL1"/>
    <mergeCell ref="PCM1:PCN1"/>
    <mergeCell ref="PCO1:PCP1"/>
    <mergeCell ref="PCQ1:PCR1"/>
    <mergeCell ref="PCS1:PCT1"/>
    <mergeCell ref="PCU1:PCV1"/>
    <mergeCell ref="PCW1:PCX1"/>
    <mergeCell ref="PCY1:PCZ1"/>
    <mergeCell ref="PDA1:PDB1"/>
    <mergeCell ref="PDC1:PDD1"/>
    <mergeCell ref="PDE1:PDF1"/>
    <mergeCell ref="PDG1:PDH1"/>
    <mergeCell ref="PDI1:PDJ1"/>
    <mergeCell ref="PDK1:PDL1"/>
    <mergeCell ref="PDM1:PDN1"/>
    <mergeCell ref="PDO1:PDP1"/>
    <mergeCell ref="PDQ1:PDR1"/>
    <mergeCell ref="PDS1:PDT1"/>
    <mergeCell ref="PDU1:PDV1"/>
    <mergeCell ref="PDW1:PDX1"/>
    <mergeCell ref="PDY1:PDZ1"/>
    <mergeCell ref="PEA1:PEB1"/>
    <mergeCell ref="PEC1:PED1"/>
    <mergeCell ref="PEE1:PEF1"/>
    <mergeCell ref="PEG1:PEH1"/>
    <mergeCell ref="PEI1:PEJ1"/>
    <mergeCell ref="PEK1:PEL1"/>
    <mergeCell ref="PEM1:PEN1"/>
    <mergeCell ref="PEO1:PEP1"/>
    <mergeCell ref="PEQ1:PER1"/>
    <mergeCell ref="PES1:PET1"/>
    <mergeCell ref="PEU1:PEV1"/>
    <mergeCell ref="PEW1:PEX1"/>
    <mergeCell ref="PEY1:PEZ1"/>
    <mergeCell ref="PFA1:PFB1"/>
    <mergeCell ref="PFC1:PFD1"/>
    <mergeCell ref="PFE1:PFF1"/>
    <mergeCell ref="PFG1:PFH1"/>
    <mergeCell ref="PFI1:PFJ1"/>
    <mergeCell ref="PFK1:PFL1"/>
    <mergeCell ref="PFM1:PFN1"/>
    <mergeCell ref="PFO1:PFP1"/>
    <mergeCell ref="PFQ1:PFR1"/>
    <mergeCell ref="PFS1:PFT1"/>
    <mergeCell ref="PFU1:PFV1"/>
    <mergeCell ref="PFW1:PFX1"/>
    <mergeCell ref="PFY1:PFZ1"/>
    <mergeCell ref="PGA1:PGB1"/>
    <mergeCell ref="PGC1:PGD1"/>
    <mergeCell ref="PGE1:PGF1"/>
    <mergeCell ref="PGG1:PGH1"/>
    <mergeCell ref="PGI1:PGJ1"/>
    <mergeCell ref="PGK1:PGL1"/>
    <mergeCell ref="PGM1:PGN1"/>
    <mergeCell ref="PGO1:PGP1"/>
    <mergeCell ref="PGQ1:PGR1"/>
    <mergeCell ref="PGS1:PGT1"/>
    <mergeCell ref="PGU1:PGV1"/>
    <mergeCell ref="PGW1:PGX1"/>
    <mergeCell ref="PGY1:PGZ1"/>
    <mergeCell ref="PHA1:PHB1"/>
    <mergeCell ref="PHC1:PHD1"/>
    <mergeCell ref="PHE1:PHF1"/>
    <mergeCell ref="PHG1:PHH1"/>
    <mergeCell ref="PHI1:PHJ1"/>
    <mergeCell ref="PHK1:PHL1"/>
    <mergeCell ref="PHM1:PHN1"/>
    <mergeCell ref="PHO1:PHP1"/>
    <mergeCell ref="PHQ1:PHR1"/>
    <mergeCell ref="PHS1:PHT1"/>
    <mergeCell ref="PHU1:PHV1"/>
    <mergeCell ref="PHW1:PHX1"/>
    <mergeCell ref="PHY1:PHZ1"/>
    <mergeCell ref="PIA1:PIB1"/>
    <mergeCell ref="PIC1:PID1"/>
    <mergeCell ref="PIE1:PIF1"/>
    <mergeCell ref="PIG1:PIH1"/>
    <mergeCell ref="PII1:PIJ1"/>
    <mergeCell ref="PIK1:PIL1"/>
    <mergeCell ref="PIM1:PIN1"/>
    <mergeCell ref="PIO1:PIP1"/>
    <mergeCell ref="PIQ1:PIR1"/>
    <mergeCell ref="PIS1:PIT1"/>
    <mergeCell ref="PIU1:PIV1"/>
    <mergeCell ref="PIW1:PIX1"/>
    <mergeCell ref="PIY1:PIZ1"/>
    <mergeCell ref="PJA1:PJB1"/>
    <mergeCell ref="PJC1:PJD1"/>
    <mergeCell ref="PJE1:PJF1"/>
    <mergeCell ref="PJG1:PJH1"/>
    <mergeCell ref="PJI1:PJJ1"/>
    <mergeCell ref="PJK1:PJL1"/>
    <mergeCell ref="PJM1:PJN1"/>
    <mergeCell ref="PJO1:PJP1"/>
    <mergeCell ref="PJQ1:PJR1"/>
    <mergeCell ref="PJS1:PJT1"/>
    <mergeCell ref="PJU1:PJV1"/>
    <mergeCell ref="PJW1:PJX1"/>
    <mergeCell ref="PJY1:PJZ1"/>
    <mergeCell ref="PKA1:PKB1"/>
    <mergeCell ref="PKC1:PKD1"/>
    <mergeCell ref="PKE1:PKF1"/>
    <mergeCell ref="PKG1:PKH1"/>
    <mergeCell ref="PKI1:PKJ1"/>
    <mergeCell ref="PKK1:PKL1"/>
    <mergeCell ref="PKM1:PKN1"/>
    <mergeCell ref="PKO1:PKP1"/>
    <mergeCell ref="PKQ1:PKR1"/>
    <mergeCell ref="PKS1:PKT1"/>
    <mergeCell ref="PKU1:PKV1"/>
    <mergeCell ref="PKW1:PKX1"/>
    <mergeCell ref="PKY1:PKZ1"/>
    <mergeCell ref="PLA1:PLB1"/>
    <mergeCell ref="PLC1:PLD1"/>
    <mergeCell ref="PLE1:PLF1"/>
    <mergeCell ref="PLG1:PLH1"/>
    <mergeCell ref="PLI1:PLJ1"/>
    <mergeCell ref="PLK1:PLL1"/>
    <mergeCell ref="PLM1:PLN1"/>
    <mergeCell ref="PLO1:PLP1"/>
    <mergeCell ref="PLQ1:PLR1"/>
    <mergeCell ref="PLS1:PLT1"/>
    <mergeCell ref="PLU1:PLV1"/>
    <mergeCell ref="PLW1:PLX1"/>
    <mergeCell ref="PLY1:PLZ1"/>
    <mergeCell ref="PMA1:PMB1"/>
    <mergeCell ref="PMC1:PMD1"/>
    <mergeCell ref="PME1:PMF1"/>
    <mergeCell ref="PMG1:PMH1"/>
    <mergeCell ref="PMI1:PMJ1"/>
    <mergeCell ref="PMK1:PML1"/>
    <mergeCell ref="PMM1:PMN1"/>
    <mergeCell ref="PMO1:PMP1"/>
    <mergeCell ref="PMQ1:PMR1"/>
    <mergeCell ref="PMS1:PMT1"/>
    <mergeCell ref="PMU1:PMV1"/>
    <mergeCell ref="PMW1:PMX1"/>
    <mergeCell ref="PMY1:PMZ1"/>
    <mergeCell ref="PNA1:PNB1"/>
    <mergeCell ref="PNC1:PND1"/>
    <mergeCell ref="PNE1:PNF1"/>
    <mergeCell ref="PNG1:PNH1"/>
    <mergeCell ref="PNI1:PNJ1"/>
    <mergeCell ref="PNK1:PNL1"/>
    <mergeCell ref="PNM1:PNN1"/>
    <mergeCell ref="PNO1:PNP1"/>
    <mergeCell ref="PNQ1:PNR1"/>
    <mergeCell ref="PNS1:PNT1"/>
    <mergeCell ref="PNU1:PNV1"/>
    <mergeCell ref="PNW1:PNX1"/>
    <mergeCell ref="PNY1:PNZ1"/>
    <mergeCell ref="POA1:POB1"/>
    <mergeCell ref="POC1:POD1"/>
    <mergeCell ref="POE1:POF1"/>
    <mergeCell ref="POG1:POH1"/>
    <mergeCell ref="POI1:POJ1"/>
    <mergeCell ref="POK1:POL1"/>
    <mergeCell ref="POM1:PON1"/>
    <mergeCell ref="POO1:POP1"/>
    <mergeCell ref="POQ1:POR1"/>
    <mergeCell ref="POS1:POT1"/>
    <mergeCell ref="POU1:POV1"/>
    <mergeCell ref="POW1:POX1"/>
    <mergeCell ref="POY1:POZ1"/>
    <mergeCell ref="PPA1:PPB1"/>
    <mergeCell ref="PPC1:PPD1"/>
    <mergeCell ref="PPE1:PPF1"/>
    <mergeCell ref="PPG1:PPH1"/>
    <mergeCell ref="PPI1:PPJ1"/>
    <mergeCell ref="PPK1:PPL1"/>
    <mergeCell ref="PPM1:PPN1"/>
    <mergeCell ref="PPO1:PPP1"/>
    <mergeCell ref="PPQ1:PPR1"/>
    <mergeCell ref="PPS1:PPT1"/>
    <mergeCell ref="PPU1:PPV1"/>
    <mergeCell ref="PPW1:PPX1"/>
    <mergeCell ref="PPY1:PPZ1"/>
    <mergeCell ref="PQA1:PQB1"/>
    <mergeCell ref="PQC1:PQD1"/>
    <mergeCell ref="PQE1:PQF1"/>
    <mergeCell ref="PQG1:PQH1"/>
    <mergeCell ref="PQI1:PQJ1"/>
    <mergeCell ref="PQK1:PQL1"/>
    <mergeCell ref="PQM1:PQN1"/>
    <mergeCell ref="PQO1:PQP1"/>
    <mergeCell ref="PQQ1:PQR1"/>
    <mergeCell ref="PQS1:PQT1"/>
    <mergeCell ref="PQU1:PQV1"/>
    <mergeCell ref="PQW1:PQX1"/>
    <mergeCell ref="PQY1:PQZ1"/>
    <mergeCell ref="PRA1:PRB1"/>
    <mergeCell ref="PRC1:PRD1"/>
    <mergeCell ref="PRE1:PRF1"/>
    <mergeCell ref="PRG1:PRH1"/>
    <mergeCell ref="PRI1:PRJ1"/>
    <mergeCell ref="PRK1:PRL1"/>
    <mergeCell ref="PRM1:PRN1"/>
    <mergeCell ref="PRO1:PRP1"/>
    <mergeCell ref="PRQ1:PRR1"/>
    <mergeCell ref="PRS1:PRT1"/>
    <mergeCell ref="PRU1:PRV1"/>
    <mergeCell ref="PRW1:PRX1"/>
    <mergeCell ref="PRY1:PRZ1"/>
    <mergeCell ref="PSA1:PSB1"/>
    <mergeCell ref="PSC1:PSD1"/>
    <mergeCell ref="PSE1:PSF1"/>
    <mergeCell ref="PSG1:PSH1"/>
    <mergeCell ref="PSI1:PSJ1"/>
    <mergeCell ref="PSK1:PSL1"/>
    <mergeCell ref="PSM1:PSN1"/>
    <mergeCell ref="PSO1:PSP1"/>
    <mergeCell ref="PSQ1:PSR1"/>
    <mergeCell ref="PSS1:PST1"/>
    <mergeCell ref="PSU1:PSV1"/>
    <mergeCell ref="PSW1:PSX1"/>
    <mergeCell ref="PSY1:PSZ1"/>
    <mergeCell ref="PTA1:PTB1"/>
    <mergeCell ref="PTC1:PTD1"/>
    <mergeCell ref="PTE1:PTF1"/>
    <mergeCell ref="PTG1:PTH1"/>
    <mergeCell ref="PTI1:PTJ1"/>
    <mergeCell ref="PTK1:PTL1"/>
    <mergeCell ref="PTM1:PTN1"/>
    <mergeCell ref="PTO1:PTP1"/>
    <mergeCell ref="PTQ1:PTR1"/>
    <mergeCell ref="PTS1:PTT1"/>
    <mergeCell ref="PTU1:PTV1"/>
    <mergeCell ref="PTW1:PTX1"/>
    <mergeCell ref="PTY1:PTZ1"/>
    <mergeCell ref="PUA1:PUB1"/>
    <mergeCell ref="PUC1:PUD1"/>
    <mergeCell ref="PUE1:PUF1"/>
    <mergeCell ref="PUG1:PUH1"/>
    <mergeCell ref="PUI1:PUJ1"/>
    <mergeCell ref="PUK1:PUL1"/>
    <mergeCell ref="PUM1:PUN1"/>
    <mergeCell ref="PUO1:PUP1"/>
    <mergeCell ref="PUQ1:PUR1"/>
    <mergeCell ref="PUS1:PUT1"/>
    <mergeCell ref="PUU1:PUV1"/>
    <mergeCell ref="PUW1:PUX1"/>
    <mergeCell ref="PUY1:PUZ1"/>
    <mergeCell ref="PVA1:PVB1"/>
    <mergeCell ref="PVC1:PVD1"/>
    <mergeCell ref="PVE1:PVF1"/>
    <mergeCell ref="PVG1:PVH1"/>
    <mergeCell ref="PVI1:PVJ1"/>
    <mergeCell ref="PVK1:PVL1"/>
    <mergeCell ref="PVM1:PVN1"/>
    <mergeCell ref="PVO1:PVP1"/>
    <mergeCell ref="PVQ1:PVR1"/>
    <mergeCell ref="PVS1:PVT1"/>
    <mergeCell ref="PVU1:PVV1"/>
    <mergeCell ref="PVW1:PVX1"/>
    <mergeCell ref="PVY1:PVZ1"/>
    <mergeCell ref="PWA1:PWB1"/>
    <mergeCell ref="PWC1:PWD1"/>
    <mergeCell ref="PWE1:PWF1"/>
    <mergeCell ref="PWG1:PWH1"/>
    <mergeCell ref="PWI1:PWJ1"/>
    <mergeCell ref="PWK1:PWL1"/>
    <mergeCell ref="PWM1:PWN1"/>
    <mergeCell ref="PWO1:PWP1"/>
    <mergeCell ref="PWQ1:PWR1"/>
    <mergeCell ref="PWS1:PWT1"/>
    <mergeCell ref="PWU1:PWV1"/>
    <mergeCell ref="PWW1:PWX1"/>
    <mergeCell ref="PWY1:PWZ1"/>
    <mergeCell ref="PXA1:PXB1"/>
    <mergeCell ref="PXC1:PXD1"/>
    <mergeCell ref="PXE1:PXF1"/>
    <mergeCell ref="PXG1:PXH1"/>
    <mergeCell ref="PXI1:PXJ1"/>
    <mergeCell ref="PXK1:PXL1"/>
    <mergeCell ref="PXM1:PXN1"/>
    <mergeCell ref="PXO1:PXP1"/>
    <mergeCell ref="PXQ1:PXR1"/>
    <mergeCell ref="PXS1:PXT1"/>
    <mergeCell ref="PXU1:PXV1"/>
    <mergeCell ref="PXW1:PXX1"/>
    <mergeCell ref="PXY1:PXZ1"/>
    <mergeCell ref="PYA1:PYB1"/>
    <mergeCell ref="PYC1:PYD1"/>
    <mergeCell ref="PYE1:PYF1"/>
    <mergeCell ref="PYG1:PYH1"/>
    <mergeCell ref="PYI1:PYJ1"/>
    <mergeCell ref="PYK1:PYL1"/>
    <mergeCell ref="PYM1:PYN1"/>
    <mergeCell ref="PYO1:PYP1"/>
    <mergeCell ref="PYQ1:PYR1"/>
    <mergeCell ref="PYS1:PYT1"/>
    <mergeCell ref="PYU1:PYV1"/>
    <mergeCell ref="PYW1:PYX1"/>
    <mergeCell ref="PYY1:PYZ1"/>
    <mergeCell ref="PZA1:PZB1"/>
    <mergeCell ref="PZC1:PZD1"/>
    <mergeCell ref="PZE1:PZF1"/>
    <mergeCell ref="PZG1:PZH1"/>
    <mergeCell ref="PZI1:PZJ1"/>
    <mergeCell ref="PZK1:PZL1"/>
    <mergeCell ref="PZM1:PZN1"/>
    <mergeCell ref="PZO1:PZP1"/>
    <mergeCell ref="PZQ1:PZR1"/>
    <mergeCell ref="PZS1:PZT1"/>
    <mergeCell ref="PZU1:PZV1"/>
    <mergeCell ref="PZW1:PZX1"/>
    <mergeCell ref="PZY1:PZZ1"/>
    <mergeCell ref="QAA1:QAB1"/>
    <mergeCell ref="QAC1:QAD1"/>
    <mergeCell ref="QAE1:QAF1"/>
    <mergeCell ref="QAG1:QAH1"/>
    <mergeCell ref="QAI1:QAJ1"/>
    <mergeCell ref="QAK1:QAL1"/>
    <mergeCell ref="QAM1:QAN1"/>
    <mergeCell ref="QAO1:QAP1"/>
    <mergeCell ref="QAQ1:QAR1"/>
    <mergeCell ref="QAS1:QAT1"/>
    <mergeCell ref="QAU1:QAV1"/>
    <mergeCell ref="QAW1:QAX1"/>
    <mergeCell ref="QAY1:QAZ1"/>
    <mergeCell ref="QBA1:QBB1"/>
    <mergeCell ref="QBC1:QBD1"/>
    <mergeCell ref="QBE1:QBF1"/>
    <mergeCell ref="QBG1:QBH1"/>
    <mergeCell ref="QBI1:QBJ1"/>
    <mergeCell ref="QBK1:QBL1"/>
    <mergeCell ref="QBM1:QBN1"/>
    <mergeCell ref="QBO1:QBP1"/>
    <mergeCell ref="QBQ1:QBR1"/>
    <mergeCell ref="QBS1:QBT1"/>
    <mergeCell ref="QBU1:QBV1"/>
    <mergeCell ref="QBW1:QBX1"/>
    <mergeCell ref="QBY1:QBZ1"/>
    <mergeCell ref="QCA1:QCB1"/>
    <mergeCell ref="QCC1:QCD1"/>
    <mergeCell ref="QCE1:QCF1"/>
    <mergeCell ref="QCG1:QCH1"/>
    <mergeCell ref="QCI1:QCJ1"/>
    <mergeCell ref="QCK1:QCL1"/>
    <mergeCell ref="QCM1:QCN1"/>
    <mergeCell ref="QCO1:QCP1"/>
    <mergeCell ref="QCQ1:QCR1"/>
    <mergeCell ref="QCS1:QCT1"/>
    <mergeCell ref="QCU1:QCV1"/>
    <mergeCell ref="QCW1:QCX1"/>
    <mergeCell ref="QCY1:QCZ1"/>
    <mergeCell ref="QDA1:QDB1"/>
    <mergeCell ref="QDC1:QDD1"/>
    <mergeCell ref="QDE1:QDF1"/>
    <mergeCell ref="QDG1:QDH1"/>
    <mergeCell ref="QDI1:QDJ1"/>
    <mergeCell ref="QDK1:QDL1"/>
    <mergeCell ref="QDM1:QDN1"/>
    <mergeCell ref="QDO1:QDP1"/>
    <mergeCell ref="QDQ1:QDR1"/>
    <mergeCell ref="QDS1:QDT1"/>
    <mergeCell ref="QDU1:QDV1"/>
    <mergeCell ref="QDW1:QDX1"/>
    <mergeCell ref="QDY1:QDZ1"/>
    <mergeCell ref="QEA1:QEB1"/>
    <mergeCell ref="QEC1:QED1"/>
    <mergeCell ref="QEE1:QEF1"/>
    <mergeCell ref="QEG1:QEH1"/>
    <mergeCell ref="QEI1:QEJ1"/>
    <mergeCell ref="QEK1:QEL1"/>
    <mergeCell ref="QEM1:QEN1"/>
    <mergeCell ref="QEO1:QEP1"/>
    <mergeCell ref="QEQ1:QER1"/>
    <mergeCell ref="QES1:QET1"/>
    <mergeCell ref="QEU1:QEV1"/>
    <mergeCell ref="QEW1:QEX1"/>
    <mergeCell ref="QEY1:QEZ1"/>
    <mergeCell ref="QFA1:QFB1"/>
    <mergeCell ref="QFC1:QFD1"/>
    <mergeCell ref="QFE1:QFF1"/>
    <mergeCell ref="QFG1:QFH1"/>
    <mergeCell ref="QFI1:QFJ1"/>
    <mergeCell ref="QFK1:QFL1"/>
    <mergeCell ref="QFM1:QFN1"/>
    <mergeCell ref="QFO1:QFP1"/>
    <mergeCell ref="QFQ1:QFR1"/>
    <mergeCell ref="QFS1:QFT1"/>
    <mergeCell ref="QFU1:QFV1"/>
    <mergeCell ref="QFW1:QFX1"/>
    <mergeCell ref="QFY1:QFZ1"/>
    <mergeCell ref="QGA1:QGB1"/>
    <mergeCell ref="QGC1:QGD1"/>
    <mergeCell ref="QGE1:QGF1"/>
    <mergeCell ref="QGG1:QGH1"/>
    <mergeCell ref="QGI1:QGJ1"/>
    <mergeCell ref="QGK1:QGL1"/>
    <mergeCell ref="QGM1:QGN1"/>
    <mergeCell ref="QGO1:QGP1"/>
    <mergeCell ref="QGQ1:QGR1"/>
    <mergeCell ref="QGS1:QGT1"/>
    <mergeCell ref="QGU1:QGV1"/>
    <mergeCell ref="QGW1:QGX1"/>
    <mergeCell ref="QGY1:QGZ1"/>
    <mergeCell ref="QHA1:QHB1"/>
    <mergeCell ref="QHC1:QHD1"/>
    <mergeCell ref="QHE1:QHF1"/>
    <mergeCell ref="QHG1:QHH1"/>
    <mergeCell ref="QHI1:QHJ1"/>
    <mergeCell ref="QHK1:QHL1"/>
    <mergeCell ref="QHM1:QHN1"/>
    <mergeCell ref="QHO1:QHP1"/>
    <mergeCell ref="QHQ1:QHR1"/>
    <mergeCell ref="QHS1:QHT1"/>
    <mergeCell ref="QHU1:QHV1"/>
    <mergeCell ref="QHW1:QHX1"/>
    <mergeCell ref="QHY1:QHZ1"/>
    <mergeCell ref="QIA1:QIB1"/>
    <mergeCell ref="QIC1:QID1"/>
    <mergeCell ref="QIE1:QIF1"/>
    <mergeCell ref="QIG1:QIH1"/>
    <mergeCell ref="QII1:QIJ1"/>
    <mergeCell ref="QIK1:QIL1"/>
    <mergeCell ref="QIM1:QIN1"/>
    <mergeCell ref="QIO1:QIP1"/>
    <mergeCell ref="QIQ1:QIR1"/>
    <mergeCell ref="QIS1:QIT1"/>
    <mergeCell ref="QIU1:QIV1"/>
    <mergeCell ref="QIW1:QIX1"/>
    <mergeCell ref="QIY1:QIZ1"/>
    <mergeCell ref="QJA1:QJB1"/>
    <mergeCell ref="QJC1:QJD1"/>
    <mergeCell ref="QJE1:QJF1"/>
    <mergeCell ref="QJG1:QJH1"/>
    <mergeCell ref="QJI1:QJJ1"/>
    <mergeCell ref="QJK1:QJL1"/>
    <mergeCell ref="QJM1:QJN1"/>
    <mergeCell ref="QJO1:QJP1"/>
    <mergeCell ref="QJQ1:QJR1"/>
    <mergeCell ref="QJS1:QJT1"/>
    <mergeCell ref="QJU1:QJV1"/>
    <mergeCell ref="QJW1:QJX1"/>
    <mergeCell ref="QJY1:QJZ1"/>
    <mergeCell ref="QKA1:QKB1"/>
    <mergeCell ref="QKC1:QKD1"/>
    <mergeCell ref="QKE1:QKF1"/>
    <mergeCell ref="QKG1:QKH1"/>
    <mergeCell ref="QKI1:QKJ1"/>
    <mergeCell ref="QKK1:QKL1"/>
    <mergeCell ref="QKM1:QKN1"/>
    <mergeCell ref="QKO1:QKP1"/>
    <mergeCell ref="QKQ1:QKR1"/>
    <mergeCell ref="QKS1:QKT1"/>
    <mergeCell ref="QKU1:QKV1"/>
    <mergeCell ref="QKW1:QKX1"/>
    <mergeCell ref="QKY1:QKZ1"/>
    <mergeCell ref="QLA1:QLB1"/>
    <mergeCell ref="QLC1:QLD1"/>
    <mergeCell ref="QLE1:QLF1"/>
    <mergeCell ref="QLG1:QLH1"/>
    <mergeCell ref="QLI1:QLJ1"/>
    <mergeCell ref="QLK1:QLL1"/>
    <mergeCell ref="QLM1:QLN1"/>
    <mergeCell ref="QLO1:QLP1"/>
    <mergeCell ref="QLQ1:QLR1"/>
    <mergeCell ref="QLS1:QLT1"/>
    <mergeCell ref="QLU1:QLV1"/>
    <mergeCell ref="QLW1:QLX1"/>
    <mergeCell ref="QLY1:QLZ1"/>
    <mergeCell ref="QMA1:QMB1"/>
    <mergeCell ref="QMC1:QMD1"/>
    <mergeCell ref="QME1:QMF1"/>
    <mergeCell ref="QMG1:QMH1"/>
    <mergeCell ref="QMI1:QMJ1"/>
    <mergeCell ref="QMK1:QML1"/>
    <mergeCell ref="QMM1:QMN1"/>
    <mergeCell ref="QMO1:QMP1"/>
    <mergeCell ref="QMQ1:QMR1"/>
    <mergeCell ref="QMS1:QMT1"/>
    <mergeCell ref="QMU1:QMV1"/>
    <mergeCell ref="QMW1:QMX1"/>
    <mergeCell ref="QMY1:QMZ1"/>
    <mergeCell ref="QNA1:QNB1"/>
    <mergeCell ref="QNC1:QND1"/>
    <mergeCell ref="QNE1:QNF1"/>
    <mergeCell ref="QNG1:QNH1"/>
    <mergeCell ref="QNI1:QNJ1"/>
    <mergeCell ref="QNK1:QNL1"/>
    <mergeCell ref="QNM1:QNN1"/>
    <mergeCell ref="QNO1:QNP1"/>
    <mergeCell ref="QNQ1:QNR1"/>
    <mergeCell ref="QNS1:QNT1"/>
    <mergeCell ref="QNU1:QNV1"/>
    <mergeCell ref="QNW1:QNX1"/>
    <mergeCell ref="QNY1:QNZ1"/>
    <mergeCell ref="QOA1:QOB1"/>
    <mergeCell ref="QOC1:QOD1"/>
    <mergeCell ref="QOE1:QOF1"/>
    <mergeCell ref="QOG1:QOH1"/>
    <mergeCell ref="QOI1:QOJ1"/>
    <mergeCell ref="QOK1:QOL1"/>
    <mergeCell ref="QOM1:QON1"/>
    <mergeCell ref="QOO1:QOP1"/>
    <mergeCell ref="QOQ1:QOR1"/>
    <mergeCell ref="QOS1:QOT1"/>
    <mergeCell ref="QOU1:QOV1"/>
    <mergeCell ref="QOW1:QOX1"/>
    <mergeCell ref="QOY1:QOZ1"/>
    <mergeCell ref="QPA1:QPB1"/>
    <mergeCell ref="QPC1:QPD1"/>
    <mergeCell ref="QPE1:QPF1"/>
    <mergeCell ref="QPG1:QPH1"/>
    <mergeCell ref="QPI1:QPJ1"/>
    <mergeCell ref="QPK1:QPL1"/>
    <mergeCell ref="QPM1:QPN1"/>
    <mergeCell ref="QPO1:QPP1"/>
    <mergeCell ref="QPQ1:QPR1"/>
    <mergeCell ref="QPS1:QPT1"/>
    <mergeCell ref="QPU1:QPV1"/>
    <mergeCell ref="QPW1:QPX1"/>
    <mergeCell ref="QPY1:QPZ1"/>
    <mergeCell ref="QQA1:QQB1"/>
    <mergeCell ref="QQC1:QQD1"/>
    <mergeCell ref="QQE1:QQF1"/>
    <mergeCell ref="QQG1:QQH1"/>
    <mergeCell ref="QQI1:QQJ1"/>
    <mergeCell ref="QQK1:QQL1"/>
    <mergeCell ref="QQM1:QQN1"/>
    <mergeCell ref="QQO1:QQP1"/>
    <mergeCell ref="QQQ1:QQR1"/>
    <mergeCell ref="QQS1:QQT1"/>
    <mergeCell ref="QQU1:QQV1"/>
    <mergeCell ref="QQW1:QQX1"/>
    <mergeCell ref="QQY1:QQZ1"/>
    <mergeCell ref="QRA1:QRB1"/>
    <mergeCell ref="QRC1:QRD1"/>
    <mergeCell ref="QRE1:QRF1"/>
    <mergeCell ref="QRG1:QRH1"/>
    <mergeCell ref="QRI1:QRJ1"/>
    <mergeCell ref="QRK1:QRL1"/>
    <mergeCell ref="QRM1:QRN1"/>
    <mergeCell ref="QRO1:QRP1"/>
    <mergeCell ref="QRQ1:QRR1"/>
    <mergeCell ref="QRS1:QRT1"/>
    <mergeCell ref="QRU1:QRV1"/>
    <mergeCell ref="QRW1:QRX1"/>
    <mergeCell ref="QRY1:QRZ1"/>
    <mergeCell ref="QSA1:QSB1"/>
    <mergeCell ref="QSC1:QSD1"/>
    <mergeCell ref="QSE1:QSF1"/>
    <mergeCell ref="QSG1:QSH1"/>
    <mergeCell ref="QSI1:QSJ1"/>
    <mergeCell ref="QSK1:QSL1"/>
    <mergeCell ref="QSM1:QSN1"/>
    <mergeCell ref="QSO1:QSP1"/>
    <mergeCell ref="QSQ1:QSR1"/>
    <mergeCell ref="QSS1:QST1"/>
    <mergeCell ref="QSU1:QSV1"/>
    <mergeCell ref="QSW1:QSX1"/>
    <mergeCell ref="QSY1:QSZ1"/>
    <mergeCell ref="QTA1:QTB1"/>
    <mergeCell ref="QTC1:QTD1"/>
    <mergeCell ref="QTE1:QTF1"/>
    <mergeCell ref="QTG1:QTH1"/>
    <mergeCell ref="QTI1:QTJ1"/>
    <mergeCell ref="QTK1:QTL1"/>
    <mergeCell ref="QTM1:QTN1"/>
    <mergeCell ref="QTO1:QTP1"/>
    <mergeCell ref="QTQ1:QTR1"/>
    <mergeCell ref="QTS1:QTT1"/>
    <mergeCell ref="QTU1:QTV1"/>
    <mergeCell ref="QTW1:QTX1"/>
    <mergeCell ref="QTY1:QTZ1"/>
    <mergeCell ref="QUA1:QUB1"/>
    <mergeCell ref="QUC1:QUD1"/>
    <mergeCell ref="QUE1:QUF1"/>
    <mergeCell ref="QUG1:QUH1"/>
    <mergeCell ref="QUI1:QUJ1"/>
    <mergeCell ref="QUK1:QUL1"/>
    <mergeCell ref="QUM1:QUN1"/>
    <mergeCell ref="QUO1:QUP1"/>
    <mergeCell ref="QUQ1:QUR1"/>
    <mergeCell ref="QUS1:QUT1"/>
    <mergeCell ref="QUU1:QUV1"/>
    <mergeCell ref="QUW1:QUX1"/>
    <mergeCell ref="QUY1:QUZ1"/>
    <mergeCell ref="QVA1:QVB1"/>
    <mergeCell ref="QVC1:QVD1"/>
    <mergeCell ref="QVE1:QVF1"/>
    <mergeCell ref="QVG1:QVH1"/>
    <mergeCell ref="QVI1:QVJ1"/>
    <mergeCell ref="QVK1:QVL1"/>
    <mergeCell ref="QVM1:QVN1"/>
    <mergeCell ref="QVO1:QVP1"/>
    <mergeCell ref="QVQ1:QVR1"/>
    <mergeCell ref="QVS1:QVT1"/>
    <mergeCell ref="QVU1:QVV1"/>
    <mergeCell ref="QVW1:QVX1"/>
    <mergeCell ref="QVY1:QVZ1"/>
    <mergeCell ref="QWA1:QWB1"/>
    <mergeCell ref="QWC1:QWD1"/>
    <mergeCell ref="QWE1:QWF1"/>
    <mergeCell ref="QWG1:QWH1"/>
    <mergeCell ref="QWI1:QWJ1"/>
    <mergeCell ref="QWK1:QWL1"/>
    <mergeCell ref="QWM1:QWN1"/>
    <mergeCell ref="QWO1:QWP1"/>
    <mergeCell ref="QWQ1:QWR1"/>
    <mergeCell ref="QWS1:QWT1"/>
    <mergeCell ref="QWU1:QWV1"/>
    <mergeCell ref="QWW1:QWX1"/>
    <mergeCell ref="QWY1:QWZ1"/>
    <mergeCell ref="QXA1:QXB1"/>
    <mergeCell ref="QXC1:QXD1"/>
    <mergeCell ref="QXE1:QXF1"/>
    <mergeCell ref="QXG1:QXH1"/>
    <mergeCell ref="QXI1:QXJ1"/>
    <mergeCell ref="QXK1:QXL1"/>
    <mergeCell ref="QXM1:QXN1"/>
    <mergeCell ref="QXO1:QXP1"/>
    <mergeCell ref="QXQ1:QXR1"/>
    <mergeCell ref="QXS1:QXT1"/>
    <mergeCell ref="QXU1:QXV1"/>
    <mergeCell ref="QXW1:QXX1"/>
    <mergeCell ref="QXY1:QXZ1"/>
    <mergeCell ref="QYA1:QYB1"/>
    <mergeCell ref="QYC1:QYD1"/>
    <mergeCell ref="QYE1:QYF1"/>
    <mergeCell ref="QYG1:QYH1"/>
    <mergeCell ref="QYI1:QYJ1"/>
    <mergeCell ref="QYK1:QYL1"/>
    <mergeCell ref="QYM1:QYN1"/>
    <mergeCell ref="QYO1:QYP1"/>
    <mergeCell ref="QYQ1:QYR1"/>
    <mergeCell ref="QYS1:QYT1"/>
    <mergeCell ref="QYU1:QYV1"/>
    <mergeCell ref="QYW1:QYX1"/>
    <mergeCell ref="QYY1:QYZ1"/>
    <mergeCell ref="QZA1:QZB1"/>
    <mergeCell ref="QZC1:QZD1"/>
    <mergeCell ref="QZE1:QZF1"/>
    <mergeCell ref="QZG1:QZH1"/>
    <mergeCell ref="QZI1:QZJ1"/>
    <mergeCell ref="QZK1:QZL1"/>
    <mergeCell ref="QZM1:QZN1"/>
    <mergeCell ref="QZO1:QZP1"/>
    <mergeCell ref="QZQ1:QZR1"/>
    <mergeCell ref="QZS1:QZT1"/>
    <mergeCell ref="QZU1:QZV1"/>
    <mergeCell ref="QZW1:QZX1"/>
    <mergeCell ref="QZY1:QZZ1"/>
    <mergeCell ref="RAA1:RAB1"/>
    <mergeCell ref="RAC1:RAD1"/>
    <mergeCell ref="RAE1:RAF1"/>
    <mergeCell ref="RAG1:RAH1"/>
    <mergeCell ref="RAI1:RAJ1"/>
    <mergeCell ref="RAK1:RAL1"/>
    <mergeCell ref="RAM1:RAN1"/>
    <mergeCell ref="RAO1:RAP1"/>
    <mergeCell ref="RAQ1:RAR1"/>
    <mergeCell ref="RAS1:RAT1"/>
    <mergeCell ref="RAU1:RAV1"/>
    <mergeCell ref="RAW1:RAX1"/>
    <mergeCell ref="RAY1:RAZ1"/>
    <mergeCell ref="RBA1:RBB1"/>
    <mergeCell ref="RBC1:RBD1"/>
    <mergeCell ref="RBE1:RBF1"/>
    <mergeCell ref="RBG1:RBH1"/>
    <mergeCell ref="RBI1:RBJ1"/>
    <mergeCell ref="RBK1:RBL1"/>
    <mergeCell ref="RBM1:RBN1"/>
    <mergeCell ref="RBO1:RBP1"/>
    <mergeCell ref="RBQ1:RBR1"/>
    <mergeCell ref="RBS1:RBT1"/>
    <mergeCell ref="RBU1:RBV1"/>
    <mergeCell ref="RBW1:RBX1"/>
    <mergeCell ref="RBY1:RBZ1"/>
    <mergeCell ref="RCA1:RCB1"/>
    <mergeCell ref="RCC1:RCD1"/>
    <mergeCell ref="RCE1:RCF1"/>
    <mergeCell ref="RCG1:RCH1"/>
    <mergeCell ref="RCI1:RCJ1"/>
    <mergeCell ref="RCK1:RCL1"/>
    <mergeCell ref="RCM1:RCN1"/>
    <mergeCell ref="RCO1:RCP1"/>
    <mergeCell ref="RCQ1:RCR1"/>
    <mergeCell ref="RCS1:RCT1"/>
    <mergeCell ref="RCU1:RCV1"/>
    <mergeCell ref="RCW1:RCX1"/>
    <mergeCell ref="RCY1:RCZ1"/>
    <mergeCell ref="RDA1:RDB1"/>
    <mergeCell ref="RDC1:RDD1"/>
    <mergeCell ref="RDE1:RDF1"/>
    <mergeCell ref="RDG1:RDH1"/>
    <mergeCell ref="RDI1:RDJ1"/>
    <mergeCell ref="RDK1:RDL1"/>
    <mergeCell ref="RDM1:RDN1"/>
    <mergeCell ref="RDO1:RDP1"/>
    <mergeCell ref="RDQ1:RDR1"/>
    <mergeCell ref="RDS1:RDT1"/>
    <mergeCell ref="RDU1:RDV1"/>
    <mergeCell ref="RDW1:RDX1"/>
    <mergeCell ref="RDY1:RDZ1"/>
    <mergeCell ref="REA1:REB1"/>
    <mergeCell ref="REC1:RED1"/>
    <mergeCell ref="REE1:REF1"/>
    <mergeCell ref="REG1:REH1"/>
    <mergeCell ref="REI1:REJ1"/>
    <mergeCell ref="REK1:REL1"/>
    <mergeCell ref="REM1:REN1"/>
    <mergeCell ref="REO1:REP1"/>
    <mergeCell ref="REQ1:RER1"/>
    <mergeCell ref="RES1:RET1"/>
    <mergeCell ref="REU1:REV1"/>
    <mergeCell ref="REW1:REX1"/>
    <mergeCell ref="REY1:REZ1"/>
    <mergeCell ref="RFA1:RFB1"/>
    <mergeCell ref="RFC1:RFD1"/>
    <mergeCell ref="RFE1:RFF1"/>
    <mergeCell ref="RFG1:RFH1"/>
    <mergeCell ref="RFI1:RFJ1"/>
    <mergeCell ref="RFK1:RFL1"/>
    <mergeCell ref="RFM1:RFN1"/>
    <mergeCell ref="RFO1:RFP1"/>
    <mergeCell ref="RFQ1:RFR1"/>
    <mergeCell ref="RFS1:RFT1"/>
    <mergeCell ref="RFU1:RFV1"/>
    <mergeCell ref="RFW1:RFX1"/>
    <mergeCell ref="RFY1:RFZ1"/>
    <mergeCell ref="RGA1:RGB1"/>
    <mergeCell ref="RGC1:RGD1"/>
    <mergeCell ref="RGE1:RGF1"/>
    <mergeCell ref="RGG1:RGH1"/>
    <mergeCell ref="RGI1:RGJ1"/>
    <mergeCell ref="RGK1:RGL1"/>
    <mergeCell ref="RGM1:RGN1"/>
    <mergeCell ref="RGO1:RGP1"/>
    <mergeCell ref="RGQ1:RGR1"/>
    <mergeCell ref="RGS1:RGT1"/>
    <mergeCell ref="RGU1:RGV1"/>
    <mergeCell ref="RGW1:RGX1"/>
    <mergeCell ref="RGY1:RGZ1"/>
    <mergeCell ref="RHA1:RHB1"/>
    <mergeCell ref="RHC1:RHD1"/>
    <mergeCell ref="RHE1:RHF1"/>
    <mergeCell ref="RHG1:RHH1"/>
    <mergeCell ref="RHI1:RHJ1"/>
    <mergeCell ref="RHK1:RHL1"/>
    <mergeCell ref="RHM1:RHN1"/>
    <mergeCell ref="RHO1:RHP1"/>
    <mergeCell ref="RHQ1:RHR1"/>
    <mergeCell ref="RHS1:RHT1"/>
    <mergeCell ref="RHU1:RHV1"/>
    <mergeCell ref="RHW1:RHX1"/>
    <mergeCell ref="RHY1:RHZ1"/>
    <mergeCell ref="RIA1:RIB1"/>
    <mergeCell ref="RIC1:RID1"/>
    <mergeCell ref="RIE1:RIF1"/>
    <mergeCell ref="RIG1:RIH1"/>
    <mergeCell ref="RII1:RIJ1"/>
    <mergeCell ref="RIK1:RIL1"/>
    <mergeCell ref="RIM1:RIN1"/>
    <mergeCell ref="RIO1:RIP1"/>
    <mergeCell ref="RIQ1:RIR1"/>
    <mergeCell ref="RIS1:RIT1"/>
    <mergeCell ref="RIU1:RIV1"/>
    <mergeCell ref="RIW1:RIX1"/>
    <mergeCell ref="RIY1:RIZ1"/>
    <mergeCell ref="RJA1:RJB1"/>
    <mergeCell ref="RJC1:RJD1"/>
    <mergeCell ref="RJE1:RJF1"/>
    <mergeCell ref="RJG1:RJH1"/>
    <mergeCell ref="RJI1:RJJ1"/>
    <mergeCell ref="RJK1:RJL1"/>
    <mergeCell ref="RJM1:RJN1"/>
    <mergeCell ref="RJO1:RJP1"/>
    <mergeCell ref="RJQ1:RJR1"/>
    <mergeCell ref="RJS1:RJT1"/>
    <mergeCell ref="RJU1:RJV1"/>
    <mergeCell ref="RJW1:RJX1"/>
    <mergeCell ref="RJY1:RJZ1"/>
    <mergeCell ref="RKA1:RKB1"/>
    <mergeCell ref="RKC1:RKD1"/>
    <mergeCell ref="RKE1:RKF1"/>
    <mergeCell ref="RKG1:RKH1"/>
    <mergeCell ref="RKI1:RKJ1"/>
    <mergeCell ref="RKK1:RKL1"/>
    <mergeCell ref="RKM1:RKN1"/>
    <mergeCell ref="RKO1:RKP1"/>
    <mergeCell ref="RKQ1:RKR1"/>
    <mergeCell ref="RKS1:RKT1"/>
    <mergeCell ref="RKU1:RKV1"/>
    <mergeCell ref="RKW1:RKX1"/>
    <mergeCell ref="RKY1:RKZ1"/>
    <mergeCell ref="RLA1:RLB1"/>
    <mergeCell ref="RLC1:RLD1"/>
    <mergeCell ref="RLE1:RLF1"/>
    <mergeCell ref="RLG1:RLH1"/>
    <mergeCell ref="RLI1:RLJ1"/>
    <mergeCell ref="RLK1:RLL1"/>
    <mergeCell ref="RLM1:RLN1"/>
    <mergeCell ref="RLO1:RLP1"/>
    <mergeCell ref="RLQ1:RLR1"/>
    <mergeCell ref="RLS1:RLT1"/>
    <mergeCell ref="RLU1:RLV1"/>
    <mergeCell ref="RLW1:RLX1"/>
    <mergeCell ref="RLY1:RLZ1"/>
    <mergeCell ref="RMA1:RMB1"/>
    <mergeCell ref="RMC1:RMD1"/>
    <mergeCell ref="RME1:RMF1"/>
    <mergeCell ref="RMG1:RMH1"/>
    <mergeCell ref="RMI1:RMJ1"/>
    <mergeCell ref="RMK1:RML1"/>
    <mergeCell ref="RMM1:RMN1"/>
    <mergeCell ref="RMO1:RMP1"/>
    <mergeCell ref="RMQ1:RMR1"/>
    <mergeCell ref="RMS1:RMT1"/>
    <mergeCell ref="RMU1:RMV1"/>
    <mergeCell ref="RMW1:RMX1"/>
    <mergeCell ref="RMY1:RMZ1"/>
    <mergeCell ref="RNA1:RNB1"/>
    <mergeCell ref="RNC1:RND1"/>
    <mergeCell ref="RNE1:RNF1"/>
    <mergeCell ref="RNG1:RNH1"/>
    <mergeCell ref="RNI1:RNJ1"/>
    <mergeCell ref="RNK1:RNL1"/>
    <mergeCell ref="RNM1:RNN1"/>
    <mergeCell ref="RNO1:RNP1"/>
    <mergeCell ref="RNQ1:RNR1"/>
    <mergeCell ref="RNS1:RNT1"/>
    <mergeCell ref="RNU1:RNV1"/>
    <mergeCell ref="RNW1:RNX1"/>
    <mergeCell ref="RNY1:RNZ1"/>
    <mergeCell ref="ROA1:ROB1"/>
    <mergeCell ref="ROC1:ROD1"/>
    <mergeCell ref="ROE1:ROF1"/>
    <mergeCell ref="ROG1:ROH1"/>
    <mergeCell ref="ROI1:ROJ1"/>
    <mergeCell ref="ROK1:ROL1"/>
    <mergeCell ref="ROM1:RON1"/>
    <mergeCell ref="ROO1:ROP1"/>
    <mergeCell ref="ROQ1:ROR1"/>
    <mergeCell ref="ROS1:ROT1"/>
    <mergeCell ref="ROU1:ROV1"/>
    <mergeCell ref="ROW1:ROX1"/>
    <mergeCell ref="ROY1:ROZ1"/>
    <mergeCell ref="RPA1:RPB1"/>
    <mergeCell ref="RPC1:RPD1"/>
    <mergeCell ref="RPE1:RPF1"/>
    <mergeCell ref="RPG1:RPH1"/>
    <mergeCell ref="RPI1:RPJ1"/>
    <mergeCell ref="RPK1:RPL1"/>
    <mergeCell ref="RPM1:RPN1"/>
    <mergeCell ref="RPO1:RPP1"/>
    <mergeCell ref="RPQ1:RPR1"/>
    <mergeCell ref="RPS1:RPT1"/>
    <mergeCell ref="RPU1:RPV1"/>
    <mergeCell ref="RPW1:RPX1"/>
    <mergeCell ref="RPY1:RPZ1"/>
    <mergeCell ref="RQA1:RQB1"/>
    <mergeCell ref="RQC1:RQD1"/>
    <mergeCell ref="RQE1:RQF1"/>
    <mergeCell ref="RQG1:RQH1"/>
    <mergeCell ref="RQI1:RQJ1"/>
    <mergeCell ref="RQK1:RQL1"/>
    <mergeCell ref="RQM1:RQN1"/>
    <mergeCell ref="RQO1:RQP1"/>
    <mergeCell ref="RQQ1:RQR1"/>
    <mergeCell ref="RQS1:RQT1"/>
    <mergeCell ref="RQU1:RQV1"/>
    <mergeCell ref="RQW1:RQX1"/>
    <mergeCell ref="RQY1:RQZ1"/>
    <mergeCell ref="RRA1:RRB1"/>
    <mergeCell ref="RRC1:RRD1"/>
    <mergeCell ref="RRE1:RRF1"/>
    <mergeCell ref="RRG1:RRH1"/>
    <mergeCell ref="RRI1:RRJ1"/>
    <mergeCell ref="RRK1:RRL1"/>
    <mergeCell ref="RRM1:RRN1"/>
    <mergeCell ref="RRO1:RRP1"/>
    <mergeCell ref="RRQ1:RRR1"/>
    <mergeCell ref="RRS1:RRT1"/>
    <mergeCell ref="RRU1:RRV1"/>
    <mergeCell ref="RRW1:RRX1"/>
    <mergeCell ref="RRY1:RRZ1"/>
    <mergeCell ref="RSA1:RSB1"/>
    <mergeCell ref="RSC1:RSD1"/>
    <mergeCell ref="RSE1:RSF1"/>
    <mergeCell ref="RSG1:RSH1"/>
    <mergeCell ref="RSI1:RSJ1"/>
    <mergeCell ref="RSK1:RSL1"/>
    <mergeCell ref="RSM1:RSN1"/>
    <mergeCell ref="RSO1:RSP1"/>
    <mergeCell ref="RSQ1:RSR1"/>
    <mergeCell ref="RSS1:RST1"/>
    <mergeCell ref="RSU1:RSV1"/>
    <mergeCell ref="RSW1:RSX1"/>
    <mergeCell ref="RSY1:RSZ1"/>
    <mergeCell ref="RTA1:RTB1"/>
    <mergeCell ref="RTC1:RTD1"/>
    <mergeCell ref="RTE1:RTF1"/>
    <mergeCell ref="RTG1:RTH1"/>
    <mergeCell ref="RTI1:RTJ1"/>
    <mergeCell ref="RTK1:RTL1"/>
    <mergeCell ref="RTM1:RTN1"/>
    <mergeCell ref="RTO1:RTP1"/>
    <mergeCell ref="RTQ1:RTR1"/>
    <mergeCell ref="RTS1:RTT1"/>
    <mergeCell ref="RTU1:RTV1"/>
    <mergeCell ref="RTW1:RTX1"/>
    <mergeCell ref="RTY1:RTZ1"/>
    <mergeCell ref="RUA1:RUB1"/>
    <mergeCell ref="RUC1:RUD1"/>
    <mergeCell ref="RUE1:RUF1"/>
    <mergeCell ref="RUG1:RUH1"/>
    <mergeCell ref="RUI1:RUJ1"/>
    <mergeCell ref="RUK1:RUL1"/>
    <mergeCell ref="RUM1:RUN1"/>
    <mergeCell ref="RUO1:RUP1"/>
    <mergeCell ref="RUQ1:RUR1"/>
    <mergeCell ref="RUS1:RUT1"/>
    <mergeCell ref="RUU1:RUV1"/>
    <mergeCell ref="RUW1:RUX1"/>
    <mergeCell ref="RUY1:RUZ1"/>
    <mergeCell ref="RVA1:RVB1"/>
    <mergeCell ref="RVC1:RVD1"/>
    <mergeCell ref="RVE1:RVF1"/>
    <mergeCell ref="RVG1:RVH1"/>
    <mergeCell ref="RVI1:RVJ1"/>
    <mergeCell ref="RVK1:RVL1"/>
    <mergeCell ref="RVM1:RVN1"/>
    <mergeCell ref="RVO1:RVP1"/>
    <mergeCell ref="RVQ1:RVR1"/>
    <mergeCell ref="RVS1:RVT1"/>
    <mergeCell ref="RVU1:RVV1"/>
    <mergeCell ref="RVW1:RVX1"/>
    <mergeCell ref="RVY1:RVZ1"/>
    <mergeCell ref="RWA1:RWB1"/>
    <mergeCell ref="RWC1:RWD1"/>
    <mergeCell ref="RWE1:RWF1"/>
    <mergeCell ref="RWG1:RWH1"/>
    <mergeCell ref="RWI1:RWJ1"/>
    <mergeCell ref="RWK1:RWL1"/>
    <mergeCell ref="RWM1:RWN1"/>
    <mergeCell ref="RWO1:RWP1"/>
    <mergeCell ref="RWQ1:RWR1"/>
    <mergeCell ref="RWS1:RWT1"/>
    <mergeCell ref="RWU1:RWV1"/>
    <mergeCell ref="RWW1:RWX1"/>
    <mergeCell ref="RWY1:RWZ1"/>
    <mergeCell ref="RXA1:RXB1"/>
    <mergeCell ref="RXC1:RXD1"/>
    <mergeCell ref="RXE1:RXF1"/>
    <mergeCell ref="RXG1:RXH1"/>
    <mergeCell ref="RXI1:RXJ1"/>
    <mergeCell ref="RXK1:RXL1"/>
    <mergeCell ref="RXM1:RXN1"/>
    <mergeCell ref="RXO1:RXP1"/>
    <mergeCell ref="RXQ1:RXR1"/>
    <mergeCell ref="RXS1:RXT1"/>
    <mergeCell ref="RXU1:RXV1"/>
    <mergeCell ref="RXW1:RXX1"/>
    <mergeCell ref="RXY1:RXZ1"/>
    <mergeCell ref="RYA1:RYB1"/>
    <mergeCell ref="RYC1:RYD1"/>
    <mergeCell ref="RYE1:RYF1"/>
    <mergeCell ref="RYG1:RYH1"/>
    <mergeCell ref="RYI1:RYJ1"/>
    <mergeCell ref="RYK1:RYL1"/>
    <mergeCell ref="RYM1:RYN1"/>
    <mergeCell ref="RYO1:RYP1"/>
    <mergeCell ref="RYQ1:RYR1"/>
    <mergeCell ref="RYS1:RYT1"/>
    <mergeCell ref="RYU1:RYV1"/>
    <mergeCell ref="RYW1:RYX1"/>
    <mergeCell ref="RYY1:RYZ1"/>
    <mergeCell ref="RZA1:RZB1"/>
    <mergeCell ref="RZC1:RZD1"/>
    <mergeCell ref="RZE1:RZF1"/>
    <mergeCell ref="RZG1:RZH1"/>
    <mergeCell ref="RZI1:RZJ1"/>
    <mergeCell ref="RZK1:RZL1"/>
    <mergeCell ref="RZM1:RZN1"/>
    <mergeCell ref="RZO1:RZP1"/>
    <mergeCell ref="RZQ1:RZR1"/>
    <mergeCell ref="RZS1:RZT1"/>
    <mergeCell ref="RZU1:RZV1"/>
    <mergeCell ref="RZW1:RZX1"/>
    <mergeCell ref="RZY1:RZZ1"/>
    <mergeCell ref="SAA1:SAB1"/>
    <mergeCell ref="SAC1:SAD1"/>
    <mergeCell ref="SAE1:SAF1"/>
    <mergeCell ref="SAG1:SAH1"/>
    <mergeCell ref="SAI1:SAJ1"/>
    <mergeCell ref="SAK1:SAL1"/>
    <mergeCell ref="SAM1:SAN1"/>
    <mergeCell ref="SAO1:SAP1"/>
    <mergeCell ref="SAQ1:SAR1"/>
    <mergeCell ref="SAS1:SAT1"/>
    <mergeCell ref="SAU1:SAV1"/>
    <mergeCell ref="SAW1:SAX1"/>
    <mergeCell ref="SAY1:SAZ1"/>
    <mergeCell ref="SBA1:SBB1"/>
    <mergeCell ref="SBC1:SBD1"/>
    <mergeCell ref="SBE1:SBF1"/>
    <mergeCell ref="SBG1:SBH1"/>
    <mergeCell ref="SBI1:SBJ1"/>
    <mergeCell ref="SBK1:SBL1"/>
    <mergeCell ref="SBM1:SBN1"/>
    <mergeCell ref="SBO1:SBP1"/>
    <mergeCell ref="SBQ1:SBR1"/>
    <mergeCell ref="SBS1:SBT1"/>
    <mergeCell ref="SBU1:SBV1"/>
    <mergeCell ref="SBW1:SBX1"/>
    <mergeCell ref="SBY1:SBZ1"/>
    <mergeCell ref="SCA1:SCB1"/>
    <mergeCell ref="SCC1:SCD1"/>
    <mergeCell ref="SCE1:SCF1"/>
    <mergeCell ref="SCG1:SCH1"/>
    <mergeCell ref="SCI1:SCJ1"/>
    <mergeCell ref="SCK1:SCL1"/>
    <mergeCell ref="SCM1:SCN1"/>
    <mergeCell ref="SCO1:SCP1"/>
    <mergeCell ref="SCQ1:SCR1"/>
    <mergeCell ref="SCS1:SCT1"/>
    <mergeCell ref="SCU1:SCV1"/>
    <mergeCell ref="SCW1:SCX1"/>
    <mergeCell ref="SCY1:SCZ1"/>
    <mergeCell ref="SDA1:SDB1"/>
    <mergeCell ref="SDC1:SDD1"/>
    <mergeCell ref="SDE1:SDF1"/>
    <mergeCell ref="SDG1:SDH1"/>
    <mergeCell ref="SDI1:SDJ1"/>
    <mergeCell ref="SDK1:SDL1"/>
    <mergeCell ref="SDM1:SDN1"/>
    <mergeCell ref="SDO1:SDP1"/>
    <mergeCell ref="SDQ1:SDR1"/>
    <mergeCell ref="SDS1:SDT1"/>
    <mergeCell ref="SDU1:SDV1"/>
    <mergeCell ref="SDW1:SDX1"/>
    <mergeCell ref="SDY1:SDZ1"/>
    <mergeCell ref="SEA1:SEB1"/>
    <mergeCell ref="SEC1:SED1"/>
    <mergeCell ref="SEE1:SEF1"/>
    <mergeCell ref="SEG1:SEH1"/>
    <mergeCell ref="SEI1:SEJ1"/>
    <mergeCell ref="SEK1:SEL1"/>
    <mergeCell ref="SEM1:SEN1"/>
    <mergeCell ref="SEO1:SEP1"/>
    <mergeCell ref="SEQ1:SER1"/>
    <mergeCell ref="SES1:SET1"/>
    <mergeCell ref="SEU1:SEV1"/>
    <mergeCell ref="SEW1:SEX1"/>
    <mergeCell ref="SEY1:SEZ1"/>
    <mergeCell ref="SFA1:SFB1"/>
    <mergeCell ref="SFC1:SFD1"/>
    <mergeCell ref="SFE1:SFF1"/>
    <mergeCell ref="SFG1:SFH1"/>
    <mergeCell ref="SFI1:SFJ1"/>
    <mergeCell ref="SFK1:SFL1"/>
    <mergeCell ref="SFM1:SFN1"/>
    <mergeCell ref="SFO1:SFP1"/>
    <mergeCell ref="SFQ1:SFR1"/>
    <mergeCell ref="SFS1:SFT1"/>
    <mergeCell ref="SFU1:SFV1"/>
    <mergeCell ref="SFW1:SFX1"/>
    <mergeCell ref="SFY1:SFZ1"/>
    <mergeCell ref="SGA1:SGB1"/>
    <mergeCell ref="SGC1:SGD1"/>
    <mergeCell ref="SGE1:SGF1"/>
    <mergeCell ref="SGG1:SGH1"/>
    <mergeCell ref="SGI1:SGJ1"/>
    <mergeCell ref="SGK1:SGL1"/>
    <mergeCell ref="SGM1:SGN1"/>
    <mergeCell ref="SGO1:SGP1"/>
    <mergeCell ref="SGQ1:SGR1"/>
    <mergeCell ref="SGS1:SGT1"/>
    <mergeCell ref="SGU1:SGV1"/>
    <mergeCell ref="SGW1:SGX1"/>
    <mergeCell ref="SGY1:SGZ1"/>
    <mergeCell ref="SHA1:SHB1"/>
    <mergeCell ref="SHC1:SHD1"/>
    <mergeCell ref="SHE1:SHF1"/>
    <mergeCell ref="SHG1:SHH1"/>
    <mergeCell ref="SHI1:SHJ1"/>
    <mergeCell ref="SHK1:SHL1"/>
    <mergeCell ref="SHM1:SHN1"/>
    <mergeCell ref="SHO1:SHP1"/>
    <mergeCell ref="SHQ1:SHR1"/>
    <mergeCell ref="SHS1:SHT1"/>
    <mergeCell ref="SHU1:SHV1"/>
    <mergeCell ref="SHW1:SHX1"/>
    <mergeCell ref="SHY1:SHZ1"/>
    <mergeCell ref="SIA1:SIB1"/>
    <mergeCell ref="SIC1:SID1"/>
    <mergeCell ref="SIE1:SIF1"/>
    <mergeCell ref="SIG1:SIH1"/>
    <mergeCell ref="SII1:SIJ1"/>
    <mergeCell ref="SIK1:SIL1"/>
    <mergeCell ref="SIM1:SIN1"/>
    <mergeCell ref="SIO1:SIP1"/>
    <mergeCell ref="SIQ1:SIR1"/>
    <mergeCell ref="SIS1:SIT1"/>
    <mergeCell ref="SIU1:SIV1"/>
    <mergeCell ref="SIW1:SIX1"/>
    <mergeCell ref="SIY1:SIZ1"/>
    <mergeCell ref="SJA1:SJB1"/>
    <mergeCell ref="SJC1:SJD1"/>
    <mergeCell ref="SJE1:SJF1"/>
    <mergeCell ref="SJG1:SJH1"/>
    <mergeCell ref="SJI1:SJJ1"/>
    <mergeCell ref="SJK1:SJL1"/>
    <mergeCell ref="SJM1:SJN1"/>
    <mergeCell ref="SJO1:SJP1"/>
    <mergeCell ref="SJQ1:SJR1"/>
    <mergeCell ref="SJS1:SJT1"/>
    <mergeCell ref="SJU1:SJV1"/>
    <mergeCell ref="SJW1:SJX1"/>
    <mergeCell ref="SJY1:SJZ1"/>
    <mergeCell ref="SKA1:SKB1"/>
    <mergeCell ref="SKC1:SKD1"/>
    <mergeCell ref="SKE1:SKF1"/>
    <mergeCell ref="SKG1:SKH1"/>
    <mergeCell ref="SKI1:SKJ1"/>
    <mergeCell ref="SKK1:SKL1"/>
    <mergeCell ref="SKM1:SKN1"/>
    <mergeCell ref="SKO1:SKP1"/>
    <mergeCell ref="SKQ1:SKR1"/>
    <mergeCell ref="SKS1:SKT1"/>
    <mergeCell ref="SKU1:SKV1"/>
    <mergeCell ref="SKW1:SKX1"/>
    <mergeCell ref="SKY1:SKZ1"/>
    <mergeCell ref="SLA1:SLB1"/>
    <mergeCell ref="SLC1:SLD1"/>
    <mergeCell ref="SLE1:SLF1"/>
    <mergeCell ref="SLG1:SLH1"/>
    <mergeCell ref="SLI1:SLJ1"/>
    <mergeCell ref="SLK1:SLL1"/>
    <mergeCell ref="SLM1:SLN1"/>
    <mergeCell ref="SLO1:SLP1"/>
    <mergeCell ref="SLQ1:SLR1"/>
    <mergeCell ref="SLS1:SLT1"/>
    <mergeCell ref="SLU1:SLV1"/>
    <mergeCell ref="SLW1:SLX1"/>
    <mergeCell ref="SLY1:SLZ1"/>
    <mergeCell ref="SMA1:SMB1"/>
    <mergeCell ref="SMC1:SMD1"/>
    <mergeCell ref="SME1:SMF1"/>
    <mergeCell ref="SMG1:SMH1"/>
    <mergeCell ref="SMI1:SMJ1"/>
    <mergeCell ref="SMK1:SML1"/>
    <mergeCell ref="SMM1:SMN1"/>
    <mergeCell ref="SMO1:SMP1"/>
    <mergeCell ref="SMQ1:SMR1"/>
    <mergeCell ref="SMS1:SMT1"/>
    <mergeCell ref="SMU1:SMV1"/>
    <mergeCell ref="SMW1:SMX1"/>
    <mergeCell ref="SMY1:SMZ1"/>
    <mergeCell ref="SNA1:SNB1"/>
    <mergeCell ref="SNC1:SND1"/>
    <mergeCell ref="SNE1:SNF1"/>
    <mergeCell ref="SNG1:SNH1"/>
    <mergeCell ref="SNI1:SNJ1"/>
    <mergeCell ref="SNK1:SNL1"/>
    <mergeCell ref="SNM1:SNN1"/>
    <mergeCell ref="SNO1:SNP1"/>
    <mergeCell ref="SNQ1:SNR1"/>
    <mergeCell ref="SNS1:SNT1"/>
    <mergeCell ref="SNU1:SNV1"/>
    <mergeCell ref="SNW1:SNX1"/>
    <mergeCell ref="SNY1:SNZ1"/>
    <mergeCell ref="SOA1:SOB1"/>
    <mergeCell ref="SOC1:SOD1"/>
    <mergeCell ref="SOE1:SOF1"/>
    <mergeCell ref="SOG1:SOH1"/>
    <mergeCell ref="SOI1:SOJ1"/>
    <mergeCell ref="SOK1:SOL1"/>
    <mergeCell ref="SOM1:SON1"/>
    <mergeCell ref="SOO1:SOP1"/>
    <mergeCell ref="SOQ1:SOR1"/>
    <mergeCell ref="SOS1:SOT1"/>
    <mergeCell ref="SOU1:SOV1"/>
    <mergeCell ref="SOW1:SOX1"/>
    <mergeCell ref="SOY1:SOZ1"/>
    <mergeCell ref="SPA1:SPB1"/>
    <mergeCell ref="SPC1:SPD1"/>
    <mergeCell ref="SPE1:SPF1"/>
    <mergeCell ref="SPG1:SPH1"/>
    <mergeCell ref="SPI1:SPJ1"/>
    <mergeCell ref="SPK1:SPL1"/>
    <mergeCell ref="SPM1:SPN1"/>
    <mergeCell ref="SPO1:SPP1"/>
    <mergeCell ref="SPQ1:SPR1"/>
    <mergeCell ref="SPS1:SPT1"/>
    <mergeCell ref="SPU1:SPV1"/>
    <mergeCell ref="SPW1:SPX1"/>
    <mergeCell ref="SPY1:SPZ1"/>
    <mergeCell ref="SQA1:SQB1"/>
    <mergeCell ref="SQC1:SQD1"/>
    <mergeCell ref="SQE1:SQF1"/>
    <mergeCell ref="SQG1:SQH1"/>
    <mergeCell ref="SQI1:SQJ1"/>
    <mergeCell ref="SQK1:SQL1"/>
    <mergeCell ref="SQM1:SQN1"/>
    <mergeCell ref="SQO1:SQP1"/>
    <mergeCell ref="SQQ1:SQR1"/>
    <mergeCell ref="SQS1:SQT1"/>
    <mergeCell ref="SQU1:SQV1"/>
    <mergeCell ref="SQW1:SQX1"/>
    <mergeCell ref="SQY1:SQZ1"/>
    <mergeCell ref="SRA1:SRB1"/>
    <mergeCell ref="SRC1:SRD1"/>
    <mergeCell ref="SRE1:SRF1"/>
    <mergeCell ref="SRG1:SRH1"/>
    <mergeCell ref="SRI1:SRJ1"/>
    <mergeCell ref="SRK1:SRL1"/>
    <mergeCell ref="SRM1:SRN1"/>
    <mergeCell ref="SRO1:SRP1"/>
    <mergeCell ref="SRQ1:SRR1"/>
    <mergeCell ref="SRS1:SRT1"/>
    <mergeCell ref="SRU1:SRV1"/>
    <mergeCell ref="SRW1:SRX1"/>
    <mergeCell ref="SRY1:SRZ1"/>
    <mergeCell ref="SSA1:SSB1"/>
    <mergeCell ref="SSC1:SSD1"/>
    <mergeCell ref="SSE1:SSF1"/>
    <mergeCell ref="SSG1:SSH1"/>
    <mergeCell ref="SSI1:SSJ1"/>
    <mergeCell ref="SSK1:SSL1"/>
    <mergeCell ref="SSM1:SSN1"/>
    <mergeCell ref="SSO1:SSP1"/>
    <mergeCell ref="SSQ1:SSR1"/>
    <mergeCell ref="SSS1:SST1"/>
    <mergeCell ref="SSU1:SSV1"/>
    <mergeCell ref="SSW1:SSX1"/>
    <mergeCell ref="SSY1:SSZ1"/>
    <mergeCell ref="STA1:STB1"/>
    <mergeCell ref="STC1:STD1"/>
    <mergeCell ref="STE1:STF1"/>
    <mergeCell ref="STG1:STH1"/>
    <mergeCell ref="STI1:STJ1"/>
    <mergeCell ref="STK1:STL1"/>
    <mergeCell ref="STM1:STN1"/>
    <mergeCell ref="STO1:STP1"/>
    <mergeCell ref="STQ1:STR1"/>
    <mergeCell ref="STS1:STT1"/>
    <mergeCell ref="STU1:STV1"/>
    <mergeCell ref="STW1:STX1"/>
    <mergeCell ref="STY1:STZ1"/>
    <mergeCell ref="SUA1:SUB1"/>
    <mergeCell ref="SUC1:SUD1"/>
    <mergeCell ref="SUE1:SUF1"/>
    <mergeCell ref="SUG1:SUH1"/>
    <mergeCell ref="SUI1:SUJ1"/>
    <mergeCell ref="SUK1:SUL1"/>
    <mergeCell ref="SUM1:SUN1"/>
    <mergeCell ref="SUO1:SUP1"/>
    <mergeCell ref="SUQ1:SUR1"/>
    <mergeCell ref="SUS1:SUT1"/>
    <mergeCell ref="SUU1:SUV1"/>
    <mergeCell ref="SUW1:SUX1"/>
    <mergeCell ref="SUY1:SUZ1"/>
    <mergeCell ref="SVA1:SVB1"/>
    <mergeCell ref="SVC1:SVD1"/>
    <mergeCell ref="SVE1:SVF1"/>
    <mergeCell ref="SVG1:SVH1"/>
    <mergeCell ref="SVI1:SVJ1"/>
    <mergeCell ref="SVK1:SVL1"/>
    <mergeCell ref="SVM1:SVN1"/>
    <mergeCell ref="SVO1:SVP1"/>
    <mergeCell ref="SVQ1:SVR1"/>
    <mergeCell ref="SVS1:SVT1"/>
    <mergeCell ref="SVU1:SVV1"/>
    <mergeCell ref="SVW1:SVX1"/>
    <mergeCell ref="SVY1:SVZ1"/>
    <mergeCell ref="SWA1:SWB1"/>
    <mergeCell ref="SWC1:SWD1"/>
    <mergeCell ref="SWE1:SWF1"/>
    <mergeCell ref="SWG1:SWH1"/>
    <mergeCell ref="SWI1:SWJ1"/>
    <mergeCell ref="SWK1:SWL1"/>
    <mergeCell ref="SWM1:SWN1"/>
    <mergeCell ref="SWO1:SWP1"/>
    <mergeCell ref="SWQ1:SWR1"/>
    <mergeCell ref="SWS1:SWT1"/>
    <mergeCell ref="SWU1:SWV1"/>
    <mergeCell ref="SWW1:SWX1"/>
    <mergeCell ref="SWY1:SWZ1"/>
    <mergeCell ref="SXA1:SXB1"/>
    <mergeCell ref="SXC1:SXD1"/>
    <mergeCell ref="SXE1:SXF1"/>
    <mergeCell ref="SXG1:SXH1"/>
    <mergeCell ref="SXI1:SXJ1"/>
    <mergeCell ref="SXK1:SXL1"/>
    <mergeCell ref="SXM1:SXN1"/>
    <mergeCell ref="SXO1:SXP1"/>
    <mergeCell ref="SXQ1:SXR1"/>
    <mergeCell ref="SXS1:SXT1"/>
    <mergeCell ref="SXU1:SXV1"/>
    <mergeCell ref="SXW1:SXX1"/>
    <mergeCell ref="SXY1:SXZ1"/>
    <mergeCell ref="SYA1:SYB1"/>
    <mergeCell ref="SYC1:SYD1"/>
    <mergeCell ref="SYE1:SYF1"/>
    <mergeCell ref="SYG1:SYH1"/>
    <mergeCell ref="SYI1:SYJ1"/>
    <mergeCell ref="SYK1:SYL1"/>
    <mergeCell ref="SYM1:SYN1"/>
    <mergeCell ref="SYO1:SYP1"/>
    <mergeCell ref="SYQ1:SYR1"/>
    <mergeCell ref="SYS1:SYT1"/>
    <mergeCell ref="SYU1:SYV1"/>
    <mergeCell ref="SYW1:SYX1"/>
    <mergeCell ref="SYY1:SYZ1"/>
    <mergeCell ref="SZA1:SZB1"/>
    <mergeCell ref="SZC1:SZD1"/>
    <mergeCell ref="SZE1:SZF1"/>
    <mergeCell ref="SZG1:SZH1"/>
    <mergeCell ref="SZI1:SZJ1"/>
    <mergeCell ref="SZK1:SZL1"/>
    <mergeCell ref="SZM1:SZN1"/>
    <mergeCell ref="SZO1:SZP1"/>
    <mergeCell ref="SZQ1:SZR1"/>
    <mergeCell ref="SZS1:SZT1"/>
    <mergeCell ref="SZU1:SZV1"/>
    <mergeCell ref="SZW1:SZX1"/>
    <mergeCell ref="SZY1:SZZ1"/>
    <mergeCell ref="TAA1:TAB1"/>
    <mergeCell ref="TAC1:TAD1"/>
    <mergeCell ref="TAE1:TAF1"/>
    <mergeCell ref="TAG1:TAH1"/>
    <mergeCell ref="TAI1:TAJ1"/>
    <mergeCell ref="TAK1:TAL1"/>
    <mergeCell ref="TAM1:TAN1"/>
    <mergeCell ref="TAO1:TAP1"/>
    <mergeCell ref="TAQ1:TAR1"/>
    <mergeCell ref="TAS1:TAT1"/>
    <mergeCell ref="TAU1:TAV1"/>
    <mergeCell ref="TAW1:TAX1"/>
    <mergeCell ref="TAY1:TAZ1"/>
    <mergeCell ref="TBA1:TBB1"/>
    <mergeCell ref="TBC1:TBD1"/>
    <mergeCell ref="TBE1:TBF1"/>
    <mergeCell ref="TBG1:TBH1"/>
    <mergeCell ref="TBI1:TBJ1"/>
    <mergeCell ref="TBK1:TBL1"/>
    <mergeCell ref="TBM1:TBN1"/>
    <mergeCell ref="TBO1:TBP1"/>
    <mergeCell ref="TBQ1:TBR1"/>
    <mergeCell ref="TBS1:TBT1"/>
    <mergeCell ref="TBU1:TBV1"/>
    <mergeCell ref="TBW1:TBX1"/>
    <mergeCell ref="TBY1:TBZ1"/>
    <mergeCell ref="TCA1:TCB1"/>
    <mergeCell ref="TCC1:TCD1"/>
    <mergeCell ref="TCE1:TCF1"/>
    <mergeCell ref="TCG1:TCH1"/>
    <mergeCell ref="TCI1:TCJ1"/>
    <mergeCell ref="TCK1:TCL1"/>
    <mergeCell ref="TCM1:TCN1"/>
    <mergeCell ref="TCO1:TCP1"/>
    <mergeCell ref="TCQ1:TCR1"/>
    <mergeCell ref="TCS1:TCT1"/>
    <mergeCell ref="TCU1:TCV1"/>
    <mergeCell ref="TCW1:TCX1"/>
    <mergeCell ref="TCY1:TCZ1"/>
    <mergeCell ref="TDA1:TDB1"/>
    <mergeCell ref="TDC1:TDD1"/>
    <mergeCell ref="TDE1:TDF1"/>
    <mergeCell ref="TDG1:TDH1"/>
    <mergeCell ref="TDI1:TDJ1"/>
    <mergeCell ref="TDK1:TDL1"/>
    <mergeCell ref="TDM1:TDN1"/>
    <mergeCell ref="TDO1:TDP1"/>
    <mergeCell ref="TDQ1:TDR1"/>
    <mergeCell ref="TDS1:TDT1"/>
    <mergeCell ref="TDU1:TDV1"/>
    <mergeCell ref="TDW1:TDX1"/>
    <mergeCell ref="TDY1:TDZ1"/>
    <mergeCell ref="TEA1:TEB1"/>
    <mergeCell ref="TEC1:TED1"/>
    <mergeCell ref="TEE1:TEF1"/>
    <mergeCell ref="TEG1:TEH1"/>
    <mergeCell ref="TEI1:TEJ1"/>
    <mergeCell ref="TEK1:TEL1"/>
    <mergeCell ref="TEM1:TEN1"/>
    <mergeCell ref="TEO1:TEP1"/>
    <mergeCell ref="TEQ1:TER1"/>
    <mergeCell ref="TES1:TET1"/>
    <mergeCell ref="TEU1:TEV1"/>
    <mergeCell ref="TEW1:TEX1"/>
    <mergeCell ref="TEY1:TEZ1"/>
    <mergeCell ref="TFA1:TFB1"/>
    <mergeCell ref="TFC1:TFD1"/>
    <mergeCell ref="TFE1:TFF1"/>
    <mergeCell ref="TFG1:TFH1"/>
    <mergeCell ref="TFI1:TFJ1"/>
    <mergeCell ref="TFK1:TFL1"/>
    <mergeCell ref="TFM1:TFN1"/>
    <mergeCell ref="TFO1:TFP1"/>
    <mergeCell ref="TFQ1:TFR1"/>
    <mergeCell ref="TFS1:TFT1"/>
    <mergeCell ref="TFU1:TFV1"/>
    <mergeCell ref="TFW1:TFX1"/>
    <mergeCell ref="TFY1:TFZ1"/>
    <mergeCell ref="TGA1:TGB1"/>
    <mergeCell ref="TGC1:TGD1"/>
    <mergeCell ref="TGE1:TGF1"/>
    <mergeCell ref="TGG1:TGH1"/>
    <mergeCell ref="TGI1:TGJ1"/>
    <mergeCell ref="TGK1:TGL1"/>
    <mergeCell ref="TGM1:TGN1"/>
    <mergeCell ref="TGO1:TGP1"/>
    <mergeCell ref="TGQ1:TGR1"/>
    <mergeCell ref="TGS1:TGT1"/>
    <mergeCell ref="TGU1:TGV1"/>
    <mergeCell ref="TGW1:TGX1"/>
    <mergeCell ref="TGY1:TGZ1"/>
    <mergeCell ref="THA1:THB1"/>
    <mergeCell ref="THC1:THD1"/>
    <mergeCell ref="THE1:THF1"/>
    <mergeCell ref="THG1:THH1"/>
    <mergeCell ref="THI1:THJ1"/>
    <mergeCell ref="THK1:THL1"/>
    <mergeCell ref="THM1:THN1"/>
    <mergeCell ref="THO1:THP1"/>
    <mergeCell ref="THQ1:THR1"/>
    <mergeCell ref="THS1:THT1"/>
    <mergeCell ref="THU1:THV1"/>
    <mergeCell ref="THW1:THX1"/>
    <mergeCell ref="THY1:THZ1"/>
    <mergeCell ref="TIA1:TIB1"/>
    <mergeCell ref="TIC1:TID1"/>
    <mergeCell ref="TIE1:TIF1"/>
    <mergeCell ref="TIG1:TIH1"/>
    <mergeCell ref="TII1:TIJ1"/>
    <mergeCell ref="TIK1:TIL1"/>
    <mergeCell ref="TIM1:TIN1"/>
    <mergeCell ref="TIO1:TIP1"/>
    <mergeCell ref="TIQ1:TIR1"/>
    <mergeCell ref="TIS1:TIT1"/>
    <mergeCell ref="TIU1:TIV1"/>
    <mergeCell ref="TIW1:TIX1"/>
    <mergeCell ref="TIY1:TIZ1"/>
    <mergeCell ref="TJA1:TJB1"/>
    <mergeCell ref="TJC1:TJD1"/>
    <mergeCell ref="TJE1:TJF1"/>
    <mergeCell ref="TJG1:TJH1"/>
    <mergeCell ref="TJI1:TJJ1"/>
    <mergeCell ref="TJK1:TJL1"/>
    <mergeCell ref="TJM1:TJN1"/>
    <mergeCell ref="TJO1:TJP1"/>
    <mergeCell ref="TJQ1:TJR1"/>
    <mergeCell ref="TJS1:TJT1"/>
    <mergeCell ref="TJU1:TJV1"/>
    <mergeCell ref="TJW1:TJX1"/>
    <mergeCell ref="TJY1:TJZ1"/>
    <mergeCell ref="TKA1:TKB1"/>
    <mergeCell ref="TKC1:TKD1"/>
    <mergeCell ref="TKE1:TKF1"/>
    <mergeCell ref="TKG1:TKH1"/>
    <mergeCell ref="TKI1:TKJ1"/>
    <mergeCell ref="TKK1:TKL1"/>
    <mergeCell ref="TKM1:TKN1"/>
    <mergeCell ref="TKO1:TKP1"/>
    <mergeCell ref="TKQ1:TKR1"/>
    <mergeCell ref="TKS1:TKT1"/>
    <mergeCell ref="TKU1:TKV1"/>
    <mergeCell ref="TKW1:TKX1"/>
    <mergeCell ref="TKY1:TKZ1"/>
    <mergeCell ref="TLA1:TLB1"/>
    <mergeCell ref="TLC1:TLD1"/>
    <mergeCell ref="TLE1:TLF1"/>
    <mergeCell ref="TLG1:TLH1"/>
    <mergeCell ref="TLI1:TLJ1"/>
    <mergeCell ref="TLK1:TLL1"/>
    <mergeCell ref="TLM1:TLN1"/>
    <mergeCell ref="TLO1:TLP1"/>
    <mergeCell ref="TLQ1:TLR1"/>
    <mergeCell ref="TLS1:TLT1"/>
    <mergeCell ref="TLU1:TLV1"/>
    <mergeCell ref="TLW1:TLX1"/>
    <mergeCell ref="TLY1:TLZ1"/>
    <mergeCell ref="TMA1:TMB1"/>
    <mergeCell ref="TMC1:TMD1"/>
    <mergeCell ref="TME1:TMF1"/>
    <mergeCell ref="TMG1:TMH1"/>
    <mergeCell ref="TMI1:TMJ1"/>
    <mergeCell ref="TMK1:TML1"/>
    <mergeCell ref="TMM1:TMN1"/>
    <mergeCell ref="TMO1:TMP1"/>
    <mergeCell ref="TMQ1:TMR1"/>
    <mergeCell ref="TMS1:TMT1"/>
    <mergeCell ref="TMU1:TMV1"/>
    <mergeCell ref="TMW1:TMX1"/>
    <mergeCell ref="TMY1:TMZ1"/>
    <mergeCell ref="TNA1:TNB1"/>
    <mergeCell ref="TNC1:TND1"/>
    <mergeCell ref="TNE1:TNF1"/>
    <mergeCell ref="TNG1:TNH1"/>
    <mergeCell ref="TNI1:TNJ1"/>
    <mergeCell ref="TNK1:TNL1"/>
    <mergeCell ref="TNM1:TNN1"/>
    <mergeCell ref="TNO1:TNP1"/>
    <mergeCell ref="TNQ1:TNR1"/>
    <mergeCell ref="TNS1:TNT1"/>
    <mergeCell ref="TNU1:TNV1"/>
    <mergeCell ref="TNW1:TNX1"/>
    <mergeCell ref="TNY1:TNZ1"/>
    <mergeCell ref="TOA1:TOB1"/>
    <mergeCell ref="TOC1:TOD1"/>
    <mergeCell ref="TOE1:TOF1"/>
    <mergeCell ref="TOG1:TOH1"/>
    <mergeCell ref="TOI1:TOJ1"/>
    <mergeCell ref="TOK1:TOL1"/>
    <mergeCell ref="TOM1:TON1"/>
    <mergeCell ref="TOO1:TOP1"/>
    <mergeCell ref="TOQ1:TOR1"/>
    <mergeCell ref="TOS1:TOT1"/>
    <mergeCell ref="TOU1:TOV1"/>
    <mergeCell ref="TOW1:TOX1"/>
    <mergeCell ref="TOY1:TOZ1"/>
    <mergeCell ref="TPA1:TPB1"/>
    <mergeCell ref="TPC1:TPD1"/>
    <mergeCell ref="TPE1:TPF1"/>
    <mergeCell ref="TPG1:TPH1"/>
    <mergeCell ref="TPI1:TPJ1"/>
    <mergeCell ref="TPK1:TPL1"/>
    <mergeCell ref="TPM1:TPN1"/>
    <mergeCell ref="TPO1:TPP1"/>
    <mergeCell ref="TPQ1:TPR1"/>
    <mergeCell ref="TPS1:TPT1"/>
    <mergeCell ref="TPU1:TPV1"/>
    <mergeCell ref="TPW1:TPX1"/>
    <mergeCell ref="TPY1:TPZ1"/>
    <mergeCell ref="TQA1:TQB1"/>
    <mergeCell ref="TQC1:TQD1"/>
    <mergeCell ref="TQE1:TQF1"/>
    <mergeCell ref="TQG1:TQH1"/>
    <mergeCell ref="TQI1:TQJ1"/>
    <mergeCell ref="TQK1:TQL1"/>
    <mergeCell ref="TQM1:TQN1"/>
    <mergeCell ref="TQO1:TQP1"/>
    <mergeCell ref="TQQ1:TQR1"/>
    <mergeCell ref="TQS1:TQT1"/>
    <mergeCell ref="TQU1:TQV1"/>
    <mergeCell ref="TQW1:TQX1"/>
    <mergeCell ref="TQY1:TQZ1"/>
    <mergeCell ref="TRA1:TRB1"/>
    <mergeCell ref="TRC1:TRD1"/>
    <mergeCell ref="TRE1:TRF1"/>
    <mergeCell ref="TRG1:TRH1"/>
    <mergeCell ref="TRI1:TRJ1"/>
    <mergeCell ref="TRK1:TRL1"/>
    <mergeCell ref="TRM1:TRN1"/>
    <mergeCell ref="TRO1:TRP1"/>
    <mergeCell ref="TRQ1:TRR1"/>
    <mergeCell ref="TRS1:TRT1"/>
    <mergeCell ref="TRU1:TRV1"/>
    <mergeCell ref="TRW1:TRX1"/>
    <mergeCell ref="TRY1:TRZ1"/>
    <mergeCell ref="TSA1:TSB1"/>
    <mergeCell ref="TSC1:TSD1"/>
    <mergeCell ref="TSE1:TSF1"/>
    <mergeCell ref="TSG1:TSH1"/>
    <mergeCell ref="TSI1:TSJ1"/>
    <mergeCell ref="TSK1:TSL1"/>
    <mergeCell ref="TSM1:TSN1"/>
    <mergeCell ref="TSO1:TSP1"/>
    <mergeCell ref="TSQ1:TSR1"/>
    <mergeCell ref="TSS1:TST1"/>
    <mergeCell ref="TSU1:TSV1"/>
    <mergeCell ref="TSW1:TSX1"/>
    <mergeCell ref="TSY1:TSZ1"/>
    <mergeCell ref="TTA1:TTB1"/>
    <mergeCell ref="TTC1:TTD1"/>
    <mergeCell ref="TTE1:TTF1"/>
    <mergeCell ref="TTG1:TTH1"/>
    <mergeCell ref="TTI1:TTJ1"/>
    <mergeCell ref="TTK1:TTL1"/>
    <mergeCell ref="TTM1:TTN1"/>
    <mergeCell ref="TTO1:TTP1"/>
    <mergeCell ref="TTQ1:TTR1"/>
    <mergeCell ref="TTS1:TTT1"/>
    <mergeCell ref="TTU1:TTV1"/>
    <mergeCell ref="TTW1:TTX1"/>
    <mergeCell ref="TTY1:TTZ1"/>
    <mergeCell ref="TUA1:TUB1"/>
    <mergeCell ref="TUC1:TUD1"/>
    <mergeCell ref="TUE1:TUF1"/>
    <mergeCell ref="TUG1:TUH1"/>
    <mergeCell ref="TUI1:TUJ1"/>
    <mergeCell ref="TUK1:TUL1"/>
    <mergeCell ref="TUM1:TUN1"/>
    <mergeCell ref="TUO1:TUP1"/>
    <mergeCell ref="TUQ1:TUR1"/>
    <mergeCell ref="TUS1:TUT1"/>
    <mergeCell ref="TUU1:TUV1"/>
    <mergeCell ref="TUW1:TUX1"/>
    <mergeCell ref="TUY1:TUZ1"/>
    <mergeCell ref="TVA1:TVB1"/>
    <mergeCell ref="TVC1:TVD1"/>
    <mergeCell ref="TVE1:TVF1"/>
    <mergeCell ref="TVG1:TVH1"/>
    <mergeCell ref="TVI1:TVJ1"/>
    <mergeCell ref="TVK1:TVL1"/>
    <mergeCell ref="TVM1:TVN1"/>
    <mergeCell ref="TVO1:TVP1"/>
    <mergeCell ref="TVQ1:TVR1"/>
    <mergeCell ref="TVS1:TVT1"/>
    <mergeCell ref="TVU1:TVV1"/>
    <mergeCell ref="TVW1:TVX1"/>
    <mergeCell ref="TVY1:TVZ1"/>
    <mergeCell ref="TWA1:TWB1"/>
    <mergeCell ref="TWC1:TWD1"/>
    <mergeCell ref="TWE1:TWF1"/>
    <mergeCell ref="TWG1:TWH1"/>
    <mergeCell ref="TWI1:TWJ1"/>
    <mergeCell ref="TWK1:TWL1"/>
    <mergeCell ref="TWM1:TWN1"/>
    <mergeCell ref="TWO1:TWP1"/>
    <mergeCell ref="TWQ1:TWR1"/>
    <mergeCell ref="TWS1:TWT1"/>
    <mergeCell ref="TWU1:TWV1"/>
    <mergeCell ref="TWW1:TWX1"/>
    <mergeCell ref="TWY1:TWZ1"/>
    <mergeCell ref="TXA1:TXB1"/>
    <mergeCell ref="TXC1:TXD1"/>
    <mergeCell ref="TXE1:TXF1"/>
    <mergeCell ref="TXG1:TXH1"/>
    <mergeCell ref="TXI1:TXJ1"/>
    <mergeCell ref="TXK1:TXL1"/>
    <mergeCell ref="TXM1:TXN1"/>
    <mergeCell ref="TXO1:TXP1"/>
    <mergeCell ref="TXQ1:TXR1"/>
    <mergeCell ref="TXS1:TXT1"/>
    <mergeCell ref="TXU1:TXV1"/>
    <mergeCell ref="TXW1:TXX1"/>
    <mergeCell ref="TXY1:TXZ1"/>
    <mergeCell ref="TYA1:TYB1"/>
    <mergeCell ref="TYC1:TYD1"/>
    <mergeCell ref="TYE1:TYF1"/>
    <mergeCell ref="TYG1:TYH1"/>
    <mergeCell ref="TYI1:TYJ1"/>
    <mergeCell ref="TYK1:TYL1"/>
    <mergeCell ref="TYM1:TYN1"/>
    <mergeCell ref="TYO1:TYP1"/>
    <mergeCell ref="TYQ1:TYR1"/>
    <mergeCell ref="TYS1:TYT1"/>
    <mergeCell ref="TYU1:TYV1"/>
    <mergeCell ref="TYW1:TYX1"/>
    <mergeCell ref="TYY1:TYZ1"/>
    <mergeCell ref="TZA1:TZB1"/>
    <mergeCell ref="TZC1:TZD1"/>
    <mergeCell ref="TZE1:TZF1"/>
    <mergeCell ref="TZG1:TZH1"/>
    <mergeCell ref="TZI1:TZJ1"/>
    <mergeCell ref="TZK1:TZL1"/>
    <mergeCell ref="TZM1:TZN1"/>
    <mergeCell ref="TZO1:TZP1"/>
    <mergeCell ref="TZQ1:TZR1"/>
    <mergeCell ref="TZS1:TZT1"/>
    <mergeCell ref="TZU1:TZV1"/>
    <mergeCell ref="TZW1:TZX1"/>
    <mergeCell ref="TZY1:TZZ1"/>
    <mergeCell ref="UAA1:UAB1"/>
    <mergeCell ref="UAC1:UAD1"/>
    <mergeCell ref="UAE1:UAF1"/>
    <mergeCell ref="UAG1:UAH1"/>
    <mergeCell ref="UAI1:UAJ1"/>
    <mergeCell ref="UAK1:UAL1"/>
    <mergeCell ref="UAM1:UAN1"/>
    <mergeCell ref="UAO1:UAP1"/>
    <mergeCell ref="UAQ1:UAR1"/>
    <mergeCell ref="UAS1:UAT1"/>
    <mergeCell ref="UAU1:UAV1"/>
    <mergeCell ref="UAW1:UAX1"/>
    <mergeCell ref="UAY1:UAZ1"/>
    <mergeCell ref="UBA1:UBB1"/>
    <mergeCell ref="UBC1:UBD1"/>
    <mergeCell ref="UBE1:UBF1"/>
    <mergeCell ref="UBG1:UBH1"/>
    <mergeCell ref="UBI1:UBJ1"/>
    <mergeCell ref="UBK1:UBL1"/>
    <mergeCell ref="UBM1:UBN1"/>
    <mergeCell ref="UBO1:UBP1"/>
    <mergeCell ref="UBQ1:UBR1"/>
    <mergeCell ref="UBS1:UBT1"/>
    <mergeCell ref="UBU1:UBV1"/>
    <mergeCell ref="UBW1:UBX1"/>
    <mergeCell ref="UBY1:UBZ1"/>
    <mergeCell ref="UCA1:UCB1"/>
    <mergeCell ref="UCC1:UCD1"/>
    <mergeCell ref="UCE1:UCF1"/>
    <mergeCell ref="UCG1:UCH1"/>
    <mergeCell ref="UCI1:UCJ1"/>
    <mergeCell ref="UCK1:UCL1"/>
    <mergeCell ref="UCM1:UCN1"/>
    <mergeCell ref="UCO1:UCP1"/>
    <mergeCell ref="UCQ1:UCR1"/>
    <mergeCell ref="UCS1:UCT1"/>
    <mergeCell ref="UCU1:UCV1"/>
    <mergeCell ref="UCW1:UCX1"/>
    <mergeCell ref="UCY1:UCZ1"/>
    <mergeCell ref="UDA1:UDB1"/>
    <mergeCell ref="UDC1:UDD1"/>
    <mergeCell ref="UDE1:UDF1"/>
    <mergeCell ref="UDG1:UDH1"/>
    <mergeCell ref="UDI1:UDJ1"/>
    <mergeCell ref="UDK1:UDL1"/>
    <mergeCell ref="UDM1:UDN1"/>
    <mergeCell ref="UDO1:UDP1"/>
    <mergeCell ref="UDQ1:UDR1"/>
    <mergeCell ref="UDS1:UDT1"/>
    <mergeCell ref="UDU1:UDV1"/>
    <mergeCell ref="UDW1:UDX1"/>
    <mergeCell ref="UDY1:UDZ1"/>
    <mergeCell ref="UEA1:UEB1"/>
    <mergeCell ref="UEC1:UED1"/>
    <mergeCell ref="UEE1:UEF1"/>
    <mergeCell ref="UEG1:UEH1"/>
    <mergeCell ref="UEI1:UEJ1"/>
    <mergeCell ref="UEK1:UEL1"/>
    <mergeCell ref="UEM1:UEN1"/>
    <mergeCell ref="UEO1:UEP1"/>
    <mergeCell ref="UEQ1:UER1"/>
    <mergeCell ref="UES1:UET1"/>
    <mergeCell ref="UEU1:UEV1"/>
    <mergeCell ref="UEW1:UEX1"/>
    <mergeCell ref="UEY1:UEZ1"/>
    <mergeCell ref="UFA1:UFB1"/>
    <mergeCell ref="UFC1:UFD1"/>
    <mergeCell ref="UFE1:UFF1"/>
    <mergeCell ref="UFG1:UFH1"/>
    <mergeCell ref="UFI1:UFJ1"/>
    <mergeCell ref="UFK1:UFL1"/>
    <mergeCell ref="UFM1:UFN1"/>
    <mergeCell ref="UFO1:UFP1"/>
    <mergeCell ref="UFQ1:UFR1"/>
    <mergeCell ref="UFS1:UFT1"/>
    <mergeCell ref="UFU1:UFV1"/>
    <mergeCell ref="UFW1:UFX1"/>
    <mergeCell ref="UFY1:UFZ1"/>
    <mergeCell ref="UGA1:UGB1"/>
    <mergeCell ref="UGC1:UGD1"/>
    <mergeCell ref="UGE1:UGF1"/>
    <mergeCell ref="UGG1:UGH1"/>
    <mergeCell ref="UGI1:UGJ1"/>
    <mergeCell ref="UGK1:UGL1"/>
    <mergeCell ref="UGM1:UGN1"/>
    <mergeCell ref="UGO1:UGP1"/>
    <mergeCell ref="UGQ1:UGR1"/>
    <mergeCell ref="UGS1:UGT1"/>
    <mergeCell ref="UGU1:UGV1"/>
    <mergeCell ref="UGW1:UGX1"/>
    <mergeCell ref="UGY1:UGZ1"/>
    <mergeCell ref="UHA1:UHB1"/>
    <mergeCell ref="UHC1:UHD1"/>
    <mergeCell ref="UHE1:UHF1"/>
    <mergeCell ref="UHG1:UHH1"/>
    <mergeCell ref="UHI1:UHJ1"/>
    <mergeCell ref="UHK1:UHL1"/>
    <mergeCell ref="UHM1:UHN1"/>
    <mergeCell ref="UHO1:UHP1"/>
    <mergeCell ref="UHQ1:UHR1"/>
    <mergeCell ref="UHS1:UHT1"/>
    <mergeCell ref="UHU1:UHV1"/>
    <mergeCell ref="UHW1:UHX1"/>
    <mergeCell ref="UHY1:UHZ1"/>
    <mergeCell ref="UIA1:UIB1"/>
    <mergeCell ref="UIC1:UID1"/>
    <mergeCell ref="UIE1:UIF1"/>
    <mergeCell ref="UIG1:UIH1"/>
    <mergeCell ref="UII1:UIJ1"/>
    <mergeCell ref="UIK1:UIL1"/>
    <mergeCell ref="UIM1:UIN1"/>
    <mergeCell ref="UIO1:UIP1"/>
    <mergeCell ref="UIQ1:UIR1"/>
    <mergeCell ref="UIS1:UIT1"/>
    <mergeCell ref="UIU1:UIV1"/>
    <mergeCell ref="UIW1:UIX1"/>
    <mergeCell ref="UIY1:UIZ1"/>
    <mergeCell ref="UJA1:UJB1"/>
    <mergeCell ref="UJC1:UJD1"/>
    <mergeCell ref="UJE1:UJF1"/>
    <mergeCell ref="UJG1:UJH1"/>
    <mergeCell ref="UJI1:UJJ1"/>
    <mergeCell ref="UJK1:UJL1"/>
    <mergeCell ref="UJM1:UJN1"/>
    <mergeCell ref="UJO1:UJP1"/>
    <mergeCell ref="UJQ1:UJR1"/>
    <mergeCell ref="UJS1:UJT1"/>
    <mergeCell ref="UJU1:UJV1"/>
    <mergeCell ref="UJW1:UJX1"/>
    <mergeCell ref="UJY1:UJZ1"/>
    <mergeCell ref="UKA1:UKB1"/>
    <mergeCell ref="UKC1:UKD1"/>
    <mergeCell ref="UKE1:UKF1"/>
    <mergeCell ref="UKG1:UKH1"/>
    <mergeCell ref="UKI1:UKJ1"/>
    <mergeCell ref="UKK1:UKL1"/>
    <mergeCell ref="UKM1:UKN1"/>
    <mergeCell ref="UKO1:UKP1"/>
    <mergeCell ref="UKQ1:UKR1"/>
    <mergeCell ref="UKS1:UKT1"/>
    <mergeCell ref="UKU1:UKV1"/>
    <mergeCell ref="UKW1:UKX1"/>
    <mergeCell ref="UKY1:UKZ1"/>
    <mergeCell ref="ULA1:ULB1"/>
    <mergeCell ref="ULC1:ULD1"/>
    <mergeCell ref="ULE1:ULF1"/>
    <mergeCell ref="ULG1:ULH1"/>
    <mergeCell ref="ULI1:ULJ1"/>
    <mergeCell ref="ULK1:ULL1"/>
    <mergeCell ref="ULM1:ULN1"/>
    <mergeCell ref="ULO1:ULP1"/>
    <mergeCell ref="ULQ1:ULR1"/>
    <mergeCell ref="ULS1:ULT1"/>
    <mergeCell ref="ULU1:ULV1"/>
    <mergeCell ref="ULW1:ULX1"/>
    <mergeCell ref="ULY1:ULZ1"/>
    <mergeCell ref="UMA1:UMB1"/>
    <mergeCell ref="UMC1:UMD1"/>
    <mergeCell ref="UME1:UMF1"/>
    <mergeCell ref="UMG1:UMH1"/>
    <mergeCell ref="UMI1:UMJ1"/>
    <mergeCell ref="UMK1:UML1"/>
    <mergeCell ref="UMM1:UMN1"/>
    <mergeCell ref="UMO1:UMP1"/>
    <mergeCell ref="UMQ1:UMR1"/>
    <mergeCell ref="UMS1:UMT1"/>
    <mergeCell ref="UMU1:UMV1"/>
    <mergeCell ref="UMW1:UMX1"/>
    <mergeCell ref="UMY1:UMZ1"/>
    <mergeCell ref="UNA1:UNB1"/>
    <mergeCell ref="UNC1:UND1"/>
    <mergeCell ref="UNE1:UNF1"/>
    <mergeCell ref="UNG1:UNH1"/>
    <mergeCell ref="UNI1:UNJ1"/>
    <mergeCell ref="UNK1:UNL1"/>
    <mergeCell ref="UNM1:UNN1"/>
    <mergeCell ref="UNO1:UNP1"/>
    <mergeCell ref="UNQ1:UNR1"/>
    <mergeCell ref="UNS1:UNT1"/>
    <mergeCell ref="UNU1:UNV1"/>
    <mergeCell ref="UNW1:UNX1"/>
    <mergeCell ref="UNY1:UNZ1"/>
    <mergeCell ref="UOA1:UOB1"/>
    <mergeCell ref="UOC1:UOD1"/>
    <mergeCell ref="UOE1:UOF1"/>
    <mergeCell ref="UOG1:UOH1"/>
    <mergeCell ref="UOI1:UOJ1"/>
    <mergeCell ref="UOK1:UOL1"/>
    <mergeCell ref="UOM1:UON1"/>
    <mergeCell ref="UOO1:UOP1"/>
    <mergeCell ref="UOQ1:UOR1"/>
    <mergeCell ref="UOS1:UOT1"/>
    <mergeCell ref="UOU1:UOV1"/>
    <mergeCell ref="UOW1:UOX1"/>
    <mergeCell ref="UOY1:UOZ1"/>
    <mergeCell ref="UPA1:UPB1"/>
    <mergeCell ref="UPC1:UPD1"/>
    <mergeCell ref="UPE1:UPF1"/>
    <mergeCell ref="UPG1:UPH1"/>
    <mergeCell ref="UPI1:UPJ1"/>
    <mergeCell ref="UPK1:UPL1"/>
    <mergeCell ref="UPM1:UPN1"/>
    <mergeCell ref="UPO1:UPP1"/>
    <mergeCell ref="UPQ1:UPR1"/>
    <mergeCell ref="UPS1:UPT1"/>
    <mergeCell ref="UPU1:UPV1"/>
    <mergeCell ref="UPW1:UPX1"/>
    <mergeCell ref="UPY1:UPZ1"/>
    <mergeCell ref="UQA1:UQB1"/>
    <mergeCell ref="UQC1:UQD1"/>
    <mergeCell ref="UQE1:UQF1"/>
    <mergeCell ref="UQG1:UQH1"/>
    <mergeCell ref="UQI1:UQJ1"/>
    <mergeCell ref="UQK1:UQL1"/>
    <mergeCell ref="UQM1:UQN1"/>
    <mergeCell ref="UQO1:UQP1"/>
    <mergeCell ref="UQQ1:UQR1"/>
    <mergeCell ref="UQS1:UQT1"/>
    <mergeCell ref="UQU1:UQV1"/>
    <mergeCell ref="UQW1:UQX1"/>
    <mergeCell ref="UQY1:UQZ1"/>
    <mergeCell ref="URA1:URB1"/>
    <mergeCell ref="URC1:URD1"/>
    <mergeCell ref="URE1:URF1"/>
    <mergeCell ref="URG1:URH1"/>
    <mergeCell ref="URI1:URJ1"/>
    <mergeCell ref="URK1:URL1"/>
    <mergeCell ref="URM1:URN1"/>
    <mergeCell ref="URO1:URP1"/>
    <mergeCell ref="URQ1:URR1"/>
    <mergeCell ref="URS1:URT1"/>
    <mergeCell ref="URU1:URV1"/>
    <mergeCell ref="URW1:URX1"/>
    <mergeCell ref="URY1:URZ1"/>
    <mergeCell ref="USA1:USB1"/>
    <mergeCell ref="USC1:USD1"/>
    <mergeCell ref="USE1:USF1"/>
    <mergeCell ref="USG1:USH1"/>
    <mergeCell ref="USI1:USJ1"/>
    <mergeCell ref="USK1:USL1"/>
    <mergeCell ref="USM1:USN1"/>
    <mergeCell ref="USO1:USP1"/>
    <mergeCell ref="USQ1:USR1"/>
    <mergeCell ref="USS1:UST1"/>
    <mergeCell ref="USU1:USV1"/>
    <mergeCell ref="USW1:USX1"/>
    <mergeCell ref="USY1:USZ1"/>
    <mergeCell ref="UTA1:UTB1"/>
    <mergeCell ref="UTC1:UTD1"/>
    <mergeCell ref="UTE1:UTF1"/>
    <mergeCell ref="UTG1:UTH1"/>
    <mergeCell ref="UTI1:UTJ1"/>
    <mergeCell ref="UTK1:UTL1"/>
    <mergeCell ref="UTM1:UTN1"/>
    <mergeCell ref="UTO1:UTP1"/>
    <mergeCell ref="UTQ1:UTR1"/>
    <mergeCell ref="UTS1:UTT1"/>
    <mergeCell ref="UTU1:UTV1"/>
    <mergeCell ref="UTW1:UTX1"/>
    <mergeCell ref="UTY1:UTZ1"/>
    <mergeCell ref="UUA1:UUB1"/>
    <mergeCell ref="UUC1:UUD1"/>
    <mergeCell ref="UUE1:UUF1"/>
    <mergeCell ref="UUG1:UUH1"/>
    <mergeCell ref="UUI1:UUJ1"/>
    <mergeCell ref="UUK1:UUL1"/>
    <mergeCell ref="UUM1:UUN1"/>
    <mergeCell ref="UUO1:UUP1"/>
    <mergeCell ref="UUQ1:UUR1"/>
    <mergeCell ref="UUS1:UUT1"/>
    <mergeCell ref="UUU1:UUV1"/>
    <mergeCell ref="UUW1:UUX1"/>
    <mergeCell ref="UUY1:UUZ1"/>
    <mergeCell ref="UVA1:UVB1"/>
    <mergeCell ref="UVC1:UVD1"/>
    <mergeCell ref="UVE1:UVF1"/>
    <mergeCell ref="UVG1:UVH1"/>
    <mergeCell ref="UVI1:UVJ1"/>
    <mergeCell ref="UVK1:UVL1"/>
    <mergeCell ref="UVM1:UVN1"/>
    <mergeCell ref="UVO1:UVP1"/>
    <mergeCell ref="UVQ1:UVR1"/>
    <mergeCell ref="UVS1:UVT1"/>
    <mergeCell ref="UVU1:UVV1"/>
    <mergeCell ref="UVW1:UVX1"/>
    <mergeCell ref="UVY1:UVZ1"/>
    <mergeCell ref="UWA1:UWB1"/>
    <mergeCell ref="UWC1:UWD1"/>
    <mergeCell ref="UWE1:UWF1"/>
    <mergeCell ref="UWG1:UWH1"/>
    <mergeCell ref="UWI1:UWJ1"/>
    <mergeCell ref="UWK1:UWL1"/>
    <mergeCell ref="UWM1:UWN1"/>
    <mergeCell ref="UWO1:UWP1"/>
    <mergeCell ref="UWQ1:UWR1"/>
    <mergeCell ref="UWS1:UWT1"/>
    <mergeCell ref="UWU1:UWV1"/>
    <mergeCell ref="UWW1:UWX1"/>
    <mergeCell ref="UWY1:UWZ1"/>
    <mergeCell ref="UXA1:UXB1"/>
    <mergeCell ref="UXC1:UXD1"/>
    <mergeCell ref="UXE1:UXF1"/>
    <mergeCell ref="UXG1:UXH1"/>
    <mergeCell ref="UXI1:UXJ1"/>
    <mergeCell ref="UXK1:UXL1"/>
    <mergeCell ref="UXM1:UXN1"/>
    <mergeCell ref="UXO1:UXP1"/>
    <mergeCell ref="UXQ1:UXR1"/>
    <mergeCell ref="UXS1:UXT1"/>
    <mergeCell ref="UXU1:UXV1"/>
    <mergeCell ref="UXW1:UXX1"/>
    <mergeCell ref="UXY1:UXZ1"/>
    <mergeCell ref="UYA1:UYB1"/>
    <mergeCell ref="UYC1:UYD1"/>
    <mergeCell ref="UYE1:UYF1"/>
    <mergeCell ref="UYG1:UYH1"/>
    <mergeCell ref="UYI1:UYJ1"/>
    <mergeCell ref="UYK1:UYL1"/>
    <mergeCell ref="UYM1:UYN1"/>
    <mergeCell ref="UYO1:UYP1"/>
    <mergeCell ref="UYQ1:UYR1"/>
    <mergeCell ref="UYS1:UYT1"/>
    <mergeCell ref="UYU1:UYV1"/>
    <mergeCell ref="UYW1:UYX1"/>
    <mergeCell ref="UYY1:UYZ1"/>
    <mergeCell ref="UZA1:UZB1"/>
    <mergeCell ref="UZC1:UZD1"/>
    <mergeCell ref="UZE1:UZF1"/>
    <mergeCell ref="UZG1:UZH1"/>
    <mergeCell ref="UZI1:UZJ1"/>
    <mergeCell ref="UZK1:UZL1"/>
    <mergeCell ref="UZM1:UZN1"/>
    <mergeCell ref="UZO1:UZP1"/>
    <mergeCell ref="UZQ1:UZR1"/>
    <mergeCell ref="UZS1:UZT1"/>
    <mergeCell ref="UZU1:UZV1"/>
    <mergeCell ref="UZW1:UZX1"/>
    <mergeCell ref="UZY1:UZZ1"/>
    <mergeCell ref="VAA1:VAB1"/>
    <mergeCell ref="VAC1:VAD1"/>
    <mergeCell ref="VAE1:VAF1"/>
    <mergeCell ref="VAG1:VAH1"/>
    <mergeCell ref="VAI1:VAJ1"/>
    <mergeCell ref="VAK1:VAL1"/>
    <mergeCell ref="VAM1:VAN1"/>
    <mergeCell ref="VAO1:VAP1"/>
    <mergeCell ref="VAQ1:VAR1"/>
    <mergeCell ref="VAS1:VAT1"/>
    <mergeCell ref="VAU1:VAV1"/>
    <mergeCell ref="VAW1:VAX1"/>
    <mergeCell ref="VAY1:VAZ1"/>
    <mergeCell ref="VBA1:VBB1"/>
    <mergeCell ref="VBC1:VBD1"/>
    <mergeCell ref="VBE1:VBF1"/>
    <mergeCell ref="VBG1:VBH1"/>
    <mergeCell ref="VBI1:VBJ1"/>
    <mergeCell ref="VBK1:VBL1"/>
    <mergeCell ref="VBM1:VBN1"/>
    <mergeCell ref="VBO1:VBP1"/>
    <mergeCell ref="VBQ1:VBR1"/>
    <mergeCell ref="VBS1:VBT1"/>
    <mergeCell ref="VBU1:VBV1"/>
    <mergeCell ref="VBW1:VBX1"/>
    <mergeCell ref="VBY1:VBZ1"/>
    <mergeCell ref="VCA1:VCB1"/>
    <mergeCell ref="VCC1:VCD1"/>
    <mergeCell ref="VCE1:VCF1"/>
    <mergeCell ref="VCG1:VCH1"/>
    <mergeCell ref="VCI1:VCJ1"/>
    <mergeCell ref="VCK1:VCL1"/>
    <mergeCell ref="VCM1:VCN1"/>
    <mergeCell ref="VCO1:VCP1"/>
    <mergeCell ref="VCQ1:VCR1"/>
    <mergeCell ref="VCS1:VCT1"/>
    <mergeCell ref="VCU1:VCV1"/>
    <mergeCell ref="VCW1:VCX1"/>
    <mergeCell ref="VCY1:VCZ1"/>
    <mergeCell ref="VDA1:VDB1"/>
    <mergeCell ref="VDC1:VDD1"/>
    <mergeCell ref="VDE1:VDF1"/>
    <mergeCell ref="VDG1:VDH1"/>
    <mergeCell ref="VDI1:VDJ1"/>
    <mergeCell ref="VDK1:VDL1"/>
    <mergeCell ref="VDM1:VDN1"/>
    <mergeCell ref="VDO1:VDP1"/>
    <mergeCell ref="VDQ1:VDR1"/>
    <mergeCell ref="VDS1:VDT1"/>
    <mergeCell ref="VDU1:VDV1"/>
    <mergeCell ref="VDW1:VDX1"/>
    <mergeCell ref="VDY1:VDZ1"/>
    <mergeCell ref="VEA1:VEB1"/>
    <mergeCell ref="VEC1:VED1"/>
    <mergeCell ref="VEE1:VEF1"/>
    <mergeCell ref="VEG1:VEH1"/>
    <mergeCell ref="VEI1:VEJ1"/>
    <mergeCell ref="VEK1:VEL1"/>
    <mergeCell ref="VEM1:VEN1"/>
    <mergeCell ref="VEO1:VEP1"/>
    <mergeCell ref="VEQ1:VER1"/>
    <mergeCell ref="VES1:VET1"/>
    <mergeCell ref="VEU1:VEV1"/>
    <mergeCell ref="VEW1:VEX1"/>
    <mergeCell ref="VEY1:VEZ1"/>
    <mergeCell ref="VFA1:VFB1"/>
    <mergeCell ref="VFC1:VFD1"/>
    <mergeCell ref="VFE1:VFF1"/>
    <mergeCell ref="VFG1:VFH1"/>
    <mergeCell ref="VFI1:VFJ1"/>
    <mergeCell ref="VFK1:VFL1"/>
    <mergeCell ref="VFM1:VFN1"/>
    <mergeCell ref="VFO1:VFP1"/>
    <mergeCell ref="VFQ1:VFR1"/>
    <mergeCell ref="VFS1:VFT1"/>
    <mergeCell ref="VFU1:VFV1"/>
    <mergeCell ref="VFW1:VFX1"/>
    <mergeCell ref="VFY1:VFZ1"/>
    <mergeCell ref="VGA1:VGB1"/>
    <mergeCell ref="VGC1:VGD1"/>
    <mergeCell ref="VGE1:VGF1"/>
    <mergeCell ref="VGG1:VGH1"/>
    <mergeCell ref="VGI1:VGJ1"/>
    <mergeCell ref="VGK1:VGL1"/>
    <mergeCell ref="VGM1:VGN1"/>
    <mergeCell ref="VGO1:VGP1"/>
    <mergeCell ref="VGQ1:VGR1"/>
    <mergeCell ref="VGS1:VGT1"/>
    <mergeCell ref="VGU1:VGV1"/>
    <mergeCell ref="VGW1:VGX1"/>
    <mergeCell ref="VGY1:VGZ1"/>
    <mergeCell ref="VHA1:VHB1"/>
    <mergeCell ref="VHC1:VHD1"/>
    <mergeCell ref="VHE1:VHF1"/>
    <mergeCell ref="VHG1:VHH1"/>
    <mergeCell ref="VHI1:VHJ1"/>
    <mergeCell ref="VHK1:VHL1"/>
    <mergeCell ref="VHM1:VHN1"/>
    <mergeCell ref="VHO1:VHP1"/>
    <mergeCell ref="VHQ1:VHR1"/>
    <mergeCell ref="VHS1:VHT1"/>
    <mergeCell ref="VHU1:VHV1"/>
    <mergeCell ref="VHW1:VHX1"/>
    <mergeCell ref="VHY1:VHZ1"/>
    <mergeCell ref="VIA1:VIB1"/>
    <mergeCell ref="VIC1:VID1"/>
    <mergeCell ref="VIE1:VIF1"/>
    <mergeCell ref="VIG1:VIH1"/>
    <mergeCell ref="VII1:VIJ1"/>
    <mergeCell ref="VIK1:VIL1"/>
    <mergeCell ref="VIM1:VIN1"/>
    <mergeCell ref="VIO1:VIP1"/>
    <mergeCell ref="VIQ1:VIR1"/>
    <mergeCell ref="VIS1:VIT1"/>
    <mergeCell ref="VIU1:VIV1"/>
    <mergeCell ref="VIW1:VIX1"/>
    <mergeCell ref="VIY1:VIZ1"/>
    <mergeCell ref="VJA1:VJB1"/>
    <mergeCell ref="VJC1:VJD1"/>
    <mergeCell ref="VJE1:VJF1"/>
    <mergeCell ref="VJG1:VJH1"/>
    <mergeCell ref="VJI1:VJJ1"/>
    <mergeCell ref="VJK1:VJL1"/>
    <mergeCell ref="VJM1:VJN1"/>
    <mergeCell ref="VJO1:VJP1"/>
    <mergeCell ref="VJQ1:VJR1"/>
    <mergeCell ref="VJS1:VJT1"/>
    <mergeCell ref="VJU1:VJV1"/>
    <mergeCell ref="VJW1:VJX1"/>
    <mergeCell ref="VJY1:VJZ1"/>
    <mergeCell ref="VKA1:VKB1"/>
    <mergeCell ref="VKC1:VKD1"/>
    <mergeCell ref="VKE1:VKF1"/>
    <mergeCell ref="VKG1:VKH1"/>
    <mergeCell ref="VKI1:VKJ1"/>
    <mergeCell ref="VKK1:VKL1"/>
    <mergeCell ref="VKM1:VKN1"/>
    <mergeCell ref="VKO1:VKP1"/>
    <mergeCell ref="VKQ1:VKR1"/>
    <mergeCell ref="VKS1:VKT1"/>
    <mergeCell ref="VKU1:VKV1"/>
    <mergeCell ref="VKW1:VKX1"/>
    <mergeCell ref="VKY1:VKZ1"/>
    <mergeCell ref="VLA1:VLB1"/>
    <mergeCell ref="VLC1:VLD1"/>
    <mergeCell ref="VLE1:VLF1"/>
    <mergeCell ref="VLG1:VLH1"/>
    <mergeCell ref="VLI1:VLJ1"/>
    <mergeCell ref="VLK1:VLL1"/>
    <mergeCell ref="VLM1:VLN1"/>
    <mergeCell ref="VLO1:VLP1"/>
    <mergeCell ref="VLQ1:VLR1"/>
    <mergeCell ref="VLS1:VLT1"/>
    <mergeCell ref="VLU1:VLV1"/>
    <mergeCell ref="VLW1:VLX1"/>
    <mergeCell ref="VLY1:VLZ1"/>
    <mergeCell ref="VMA1:VMB1"/>
    <mergeCell ref="VMC1:VMD1"/>
    <mergeCell ref="VME1:VMF1"/>
    <mergeCell ref="VMG1:VMH1"/>
    <mergeCell ref="VMI1:VMJ1"/>
    <mergeCell ref="VMK1:VML1"/>
    <mergeCell ref="VMM1:VMN1"/>
    <mergeCell ref="VMO1:VMP1"/>
    <mergeCell ref="VMQ1:VMR1"/>
    <mergeCell ref="VMS1:VMT1"/>
    <mergeCell ref="VMU1:VMV1"/>
    <mergeCell ref="VMW1:VMX1"/>
    <mergeCell ref="VMY1:VMZ1"/>
    <mergeCell ref="VNA1:VNB1"/>
    <mergeCell ref="VNC1:VND1"/>
    <mergeCell ref="VNE1:VNF1"/>
    <mergeCell ref="VNG1:VNH1"/>
    <mergeCell ref="VNI1:VNJ1"/>
    <mergeCell ref="VNK1:VNL1"/>
    <mergeCell ref="VNM1:VNN1"/>
    <mergeCell ref="VNO1:VNP1"/>
    <mergeCell ref="VNQ1:VNR1"/>
    <mergeCell ref="VNS1:VNT1"/>
    <mergeCell ref="VNU1:VNV1"/>
    <mergeCell ref="VNW1:VNX1"/>
    <mergeCell ref="VNY1:VNZ1"/>
    <mergeCell ref="VOA1:VOB1"/>
    <mergeCell ref="VOC1:VOD1"/>
    <mergeCell ref="VOE1:VOF1"/>
    <mergeCell ref="VOG1:VOH1"/>
    <mergeCell ref="VOI1:VOJ1"/>
    <mergeCell ref="VOK1:VOL1"/>
    <mergeCell ref="VOM1:VON1"/>
    <mergeCell ref="VOO1:VOP1"/>
    <mergeCell ref="VOQ1:VOR1"/>
    <mergeCell ref="VOS1:VOT1"/>
    <mergeCell ref="VOU1:VOV1"/>
    <mergeCell ref="VOW1:VOX1"/>
    <mergeCell ref="VOY1:VOZ1"/>
    <mergeCell ref="VPA1:VPB1"/>
    <mergeCell ref="VPC1:VPD1"/>
    <mergeCell ref="VPE1:VPF1"/>
    <mergeCell ref="VPG1:VPH1"/>
    <mergeCell ref="VPI1:VPJ1"/>
    <mergeCell ref="VPK1:VPL1"/>
    <mergeCell ref="VPM1:VPN1"/>
    <mergeCell ref="VPO1:VPP1"/>
    <mergeCell ref="VPQ1:VPR1"/>
    <mergeCell ref="VPS1:VPT1"/>
    <mergeCell ref="VPU1:VPV1"/>
    <mergeCell ref="VPW1:VPX1"/>
    <mergeCell ref="VPY1:VPZ1"/>
    <mergeCell ref="VQA1:VQB1"/>
    <mergeCell ref="VQC1:VQD1"/>
    <mergeCell ref="VQE1:VQF1"/>
    <mergeCell ref="VQG1:VQH1"/>
    <mergeCell ref="VQI1:VQJ1"/>
    <mergeCell ref="VQK1:VQL1"/>
    <mergeCell ref="VQM1:VQN1"/>
    <mergeCell ref="VQO1:VQP1"/>
    <mergeCell ref="VQQ1:VQR1"/>
    <mergeCell ref="VQS1:VQT1"/>
    <mergeCell ref="VQU1:VQV1"/>
    <mergeCell ref="VQW1:VQX1"/>
    <mergeCell ref="VQY1:VQZ1"/>
    <mergeCell ref="VRA1:VRB1"/>
    <mergeCell ref="VRC1:VRD1"/>
    <mergeCell ref="VRE1:VRF1"/>
    <mergeCell ref="VRG1:VRH1"/>
    <mergeCell ref="VRI1:VRJ1"/>
    <mergeCell ref="VRK1:VRL1"/>
    <mergeCell ref="VRM1:VRN1"/>
    <mergeCell ref="VRO1:VRP1"/>
    <mergeCell ref="VRQ1:VRR1"/>
    <mergeCell ref="VRS1:VRT1"/>
    <mergeCell ref="VRU1:VRV1"/>
    <mergeCell ref="VRW1:VRX1"/>
    <mergeCell ref="VRY1:VRZ1"/>
    <mergeCell ref="VSA1:VSB1"/>
    <mergeCell ref="VSC1:VSD1"/>
    <mergeCell ref="VSE1:VSF1"/>
    <mergeCell ref="VSG1:VSH1"/>
    <mergeCell ref="VSI1:VSJ1"/>
    <mergeCell ref="VSK1:VSL1"/>
    <mergeCell ref="VSM1:VSN1"/>
    <mergeCell ref="VSO1:VSP1"/>
    <mergeCell ref="VSQ1:VSR1"/>
    <mergeCell ref="VSS1:VST1"/>
    <mergeCell ref="VSU1:VSV1"/>
    <mergeCell ref="VSW1:VSX1"/>
    <mergeCell ref="VSY1:VSZ1"/>
    <mergeCell ref="VTA1:VTB1"/>
    <mergeCell ref="VTC1:VTD1"/>
    <mergeCell ref="VTE1:VTF1"/>
    <mergeCell ref="VTG1:VTH1"/>
    <mergeCell ref="VTI1:VTJ1"/>
    <mergeCell ref="VTK1:VTL1"/>
    <mergeCell ref="VTM1:VTN1"/>
    <mergeCell ref="VTO1:VTP1"/>
    <mergeCell ref="VTQ1:VTR1"/>
    <mergeCell ref="VTS1:VTT1"/>
    <mergeCell ref="VTU1:VTV1"/>
    <mergeCell ref="VTW1:VTX1"/>
    <mergeCell ref="VTY1:VTZ1"/>
    <mergeCell ref="VUA1:VUB1"/>
    <mergeCell ref="VUC1:VUD1"/>
    <mergeCell ref="VUE1:VUF1"/>
    <mergeCell ref="VUG1:VUH1"/>
    <mergeCell ref="VUI1:VUJ1"/>
    <mergeCell ref="VUK1:VUL1"/>
    <mergeCell ref="VUM1:VUN1"/>
    <mergeCell ref="VUO1:VUP1"/>
    <mergeCell ref="VUQ1:VUR1"/>
    <mergeCell ref="VUS1:VUT1"/>
    <mergeCell ref="VUU1:VUV1"/>
    <mergeCell ref="VUW1:VUX1"/>
    <mergeCell ref="VUY1:VUZ1"/>
    <mergeCell ref="VVA1:VVB1"/>
    <mergeCell ref="VVC1:VVD1"/>
    <mergeCell ref="VVE1:VVF1"/>
    <mergeCell ref="VVG1:VVH1"/>
    <mergeCell ref="VVI1:VVJ1"/>
    <mergeCell ref="VVK1:VVL1"/>
    <mergeCell ref="VVM1:VVN1"/>
    <mergeCell ref="VVO1:VVP1"/>
    <mergeCell ref="VVQ1:VVR1"/>
    <mergeCell ref="VVS1:VVT1"/>
    <mergeCell ref="VVU1:VVV1"/>
    <mergeCell ref="VVW1:VVX1"/>
    <mergeCell ref="VVY1:VVZ1"/>
    <mergeCell ref="VWA1:VWB1"/>
    <mergeCell ref="VWC1:VWD1"/>
    <mergeCell ref="VWE1:VWF1"/>
    <mergeCell ref="VWG1:VWH1"/>
    <mergeCell ref="VWI1:VWJ1"/>
    <mergeCell ref="VWK1:VWL1"/>
    <mergeCell ref="VWM1:VWN1"/>
    <mergeCell ref="VWO1:VWP1"/>
    <mergeCell ref="VWQ1:VWR1"/>
    <mergeCell ref="VWS1:VWT1"/>
    <mergeCell ref="VWU1:VWV1"/>
    <mergeCell ref="VWW1:VWX1"/>
    <mergeCell ref="VWY1:VWZ1"/>
    <mergeCell ref="VXA1:VXB1"/>
    <mergeCell ref="VXC1:VXD1"/>
    <mergeCell ref="VXE1:VXF1"/>
    <mergeCell ref="VXG1:VXH1"/>
    <mergeCell ref="VXI1:VXJ1"/>
    <mergeCell ref="VXK1:VXL1"/>
    <mergeCell ref="VXM1:VXN1"/>
    <mergeCell ref="VXO1:VXP1"/>
    <mergeCell ref="VXQ1:VXR1"/>
    <mergeCell ref="VXS1:VXT1"/>
    <mergeCell ref="VXU1:VXV1"/>
    <mergeCell ref="VXW1:VXX1"/>
    <mergeCell ref="VXY1:VXZ1"/>
    <mergeCell ref="VYA1:VYB1"/>
    <mergeCell ref="VYC1:VYD1"/>
    <mergeCell ref="VYE1:VYF1"/>
    <mergeCell ref="VYG1:VYH1"/>
    <mergeCell ref="VYI1:VYJ1"/>
    <mergeCell ref="VYK1:VYL1"/>
    <mergeCell ref="VYM1:VYN1"/>
    <mergeCell ref="VYO1:VYP1"/>
    <mergeCell ref="VYQ1:VYR1"/>
    <mergeCell ref="VYS1:VYT1"/>
    <mergeCell ref="VYU1:VYV1"/>
    <mergeCell ref="VYW1:VYX1"/>
    <mergeCell ref="VYY1:VYZ1"/>
    <mergeCell ref="VZA1:VZB1"/>
    <mergeCell ref="VZC1:VZD1"/>
    <mergeCell ref="VZE1:VZF1"/>
    <mergeCell ref="VZG1:VZH1"/>
    <mergeCell ref="VZI1:VZJ1"/>
    <mergeCell ref="VZK1:VZL1"/>
    <mergeCell ref="VZM1:VZN1"/>
    <mergeCell ref="VZO1:VZP1"/>
    <mergeCell ref="VZQ1:VZR1"/>
    <mergeCell ref="VZS1:VZT1"/>
    <mergeCell ref="VZU1:VZV1"/>
    <mergeCell ref="VZW1:VZX1"/>
    <mergeCell ref="VZY1:VZZ1"/>
    <mergeCell ref="WAA1:WAB1"/>
    <mergeCell ref="WAC1:WAD1"/>
    <mergeCell ref="WAE1:WAF1"/>
    <mergeCell ref="WAG1:WAH1"/>
    <mergeCell ref="WAI1:WAJ1"/>
    <mergeCell ref="WAK1:WAL1"/>
    <mergeCell ref="WAM1:WAN1"/>
    <mergeCell ref="WAO1:WAP1"/>
    <mergeCell ref="WAQ1:WAR1"/>
    <mergeCell ref="WAS1:WAT1"/>
    <mergeCell ref="WAU1:WAV1"/>
    <mergeCell ref="WAW1:WAX1"/>
    <mergeCell ref="WAY1:WAZ1"/>
    <mergeCell ref="WBA1:WBB1"/>
    <mergeCell ref="WBC1:WBD1"/>
    <mergeCell ref="WBE1:WBF1"/>
    <mergeCell ref="WBG1:WBH1"/>
    <mergeCell ref="WBI1:WBJ1"/>
    <mergeCell ref="WBK1:WBL1"/>
    <mergeCell ref="WBM1:WBN1"/>
    <mergeCell ref="WBO1:WBP1"/>
    <mergeCell ref="WBQ1:WBR1"/>
    <mergeCell ref="WBS1:WBT1"/>
    <mergeCell ref="WBU1:WBV1"/>
    <mergeCell ref="WBW1:WBX1"/>
    <mergeCell ref="WBY1:WBZ1"/>
    <mergeCell ref="WCA1:WCB1"/>
    <mergeCell ref="WCC1:WCD1"/>
    <mergeCell ref="WCE1:WCF1"/>
    <mergeCell ref="WCG1:WCH1"/>
    <mergeCell ref="WCI1:WCJ1"/>
    <mergeCell ref="WCK1:WCL1"/>
    <mergeCell ref="WCM1:WCN1"/>
    <mergeCell ref="WCO1:WCP1"/>
    <mergeCell ref="WCQ1:WCR1"/>
    <mergeCell ref="WCS1:WCT1"/>
    <mergeCell ref="WCU1:WCV1"/>
    <mergeCell ref="WCW1:WCX1"/>
    <mergeCell ref="WCY1:WCZ1"/>
    <mergeCell ref="WDA1:WDB1"/>
    <mergeCell ref="WDC1:WDD1"/>
    <mergeCell ref="WDE1:WDF1"/>
    <mergeCell ref="WDG1:WDH1"/>
    <mergeCell ref="WDI1:WDJ1"/>
    <mergeCell ref="WDK1:WDL1"/>
    <mergeCell ref="WDM1:WDN1"/>
    <mergeCell ref="WDO1:WDP1"/>
    <mergeCell ref="WDQ1:WDR1"/>
    <mergeCell ref="WDS1:WDT1"/>
    <mergeCell ref="WDU1:WDV1"/>
    <mergeCell ref="WDW1:WDX1"/>
    <mergeCell ref="WDY1:WDZ1"/>
    <mergeCell ref="WEA1:WEB1"/>
    <mergeCell ref="WEC1:WED1"/>
    <mergeCell ref="WEE1:WEF1"/>
    <mergeCell ref="WEG1:WEH1"/>
    <mergeCell ref="WEI1:WEJ1"/>
    <mergeCell ref="WEK1:WEL1"/>
    <mergeCell ref="WEM1:WEN1"/>
    <mergeCell ref="WEO1:WEP1"/>
    <mergeCell ref="WEQ1:WER1"/>
    <mergeCell ref="WES1:WET1"/>
    <mergeCell ref="WEU1:WEV1"/>
    <mergeCell ref="WEW1:WEX1"/>
    <mergeCell ref="WEY1:WEZ1"/>
    <mergeCell ref="WFA1:WFB1"/>
    <mergeCell ref="WFC1:WFD1"/>
    <mergeCell ref="WFE1:WFF1"/>
    <mergeCell ref="WFG1:WFH1"/>
    <mergeCell ref="WFI1:WFJ1"/>
    <mergeCell ref="WFK1:WFL1"/>
    <mergeCell ref="WFM1:WFN1"/>
    <mergeCell ref="WFO1:WFP1"/>
    <mergeCell ref="WFQ1:WFR1"/>
    <mergeCell ref="WFS1:WFT1"/>
    <mergeCell ref="WFU1:WFV1"/>
    <mergeCell ref="WFW1:WFX1"/>
    <mergeCell ref="WFY1:WFZ1"/>
    <mergeCell ref="WGA1:WGB1"/>
    <mergeCell ref="WGC1:WGD1"/>
    <mergeCell ref="WGE1:WGF1"/>
    <mergeCell ref="WGG1:WGH1"/>
    <mergeCell ref="WGI1:WGJ1"/>
    <mergeCell ref="WGK1:WGL1"/>
    <mergeCell ref="WGM1:WGN1"/>
    <mergeCell ref="WGO1:WGP1"/>
    <mergeCell ref="WGQ1:WGR1"/>
    <mergeCell ref="WGS1:WGT1"/>
    <mergeCell ref="WGU1:WGV1"/>
    <mergeCell ref="WGW1:WGX1"/>
    <mergeCell ref="WGY1:WGZ1"/>
    <mergeCell ref="WHA1:WHB1"/>
    <mergeCell ref="WHC1:WHD1"/>
    <mergeCell ref="WHE1:WHF1"/>
    <mergeCell ref="WHG1:WHH1"/>
    <mergeCell ref="WHI1:WHJ1"/>
    <mergeCell ref="WHK1:WHL1"/>
    <mergeCell ref="WHM1:WHN1"/>
    <mergeCell ref="WHO1:WHP1"/>
    <mergeCell ref="WHQ1:WHR1"/>
    <mergeCell ref="WHS1:WHT1"/>
    <mergeCell ref="WHU1:WHV1"/>
    <mergeCell ref="WHW1:WHX1"/>
    <mergeCell ref="WHY1:WHZ1"/>
    <mergeCell ref="WIA1:WIB1"/>
    <mergeCell ref="WIC1:WID1"/>
    <mergeCell ref="WIE1:WIF1"/>
    <mergeCell ref="WIG1:WIH1"/>
    <mergeCell ref="WII1:WIJ1"/>
    <mergeCell ref="WIK1:WIL1"/>
    <mergeCell ref="WIM1:WIN1"/>
    <mergeCell ref="WIO1:WIP1"/>
    <mergeCell ref="WIQ1:WIR1"/>
    <mergeCell ref="WIS1:WIT1"/>
    <mergeCell ref="WIU1:WIV1"/>
    <mergeCell ref="WIW1:WIX1"/>
    <mergeCell ref="WIY1:WIZ1"/>
    <mergeCell ref="WJA1:WJB1"/>
    <mergeCell ref="WJC1:WJD1"/>
    <mergeCell ref="WJE1:WJF1"/>
    <mergeCell ref="WJG1:WJH1"/>
    <mergeCell ref="WJI1:WJJ1"/>
    <mergeCell ref="WJK1:WJL1"/>
    <mergeCell ref="WJM1:WJN1"/>
    <mergeCell ref="WJO1:WJP1"/>
    <mergeCell ref="WJQ1:WJR1"/>
    <mergeCell ref="WJS1:WJT1"/>
    <mergeCell ref="WJU1:WJV1"/>
    <mergeCell ref="WJW1:WJX1"/>
    <mergeCell ref="WJY1:WJZ1"/>
    <mergeCell ref="WKA1:WKB1"/>
    <mergeCell ref="WKC1:WKD1"/>
    <mergeCell ref="WKE1:WKF1"/>
    <mergeCell ref="WKG1:WKH1"/>
    <mergeCell ref="WKI1:WKJ1"/>
    <mergeCell ref="WKK1:WKL1"/>
    <mergeCell ref="WKM1:WKN1"/>
    <mergeCell ref="WKO1:WKP1"/>
    <mergeCell ref="WKQ1:WKR1"/>
    <mergeCell ref="WKS1:WKT1"/>
    <mergeCell ref="WKU1:WKV1"/>
    <mergeCell ref="WKW1:WKX1"/>
    <mergeCell ref="WKY1:WKZ1"/>
    <mergeCell ref="WLA1:WLB1"/>
    <mergeCell ref="WLC1:WLD1"/>
    <mergeCell ref="WLE1:WLF1"/>
    <mergeCell ref="WLG1:WLH1"/>
    <mergeCell ref="WLI1:WLJ1"/>
    <mergeCell ref="WLK1:WLL1"/>
    <mergeCell ref="WLM1:WLN1"/>
    <mergeCell ref="WLO1:WLP1"/>
    <mergeCell ref="WLQ1:WLR1"/>
    <mergeCell ref="WLS1:WLT1"/>
    <mergeCell ref="WLU1:WLV1"/>
    <mergeCell ref="WLW1:WLX1"/>
    <mergeCell ref="WLY1:WLZ1"/>
    <mergeCell ref="WMA1:WMB1"/>
    <mergeCell ref="WMC1:WMD1"/>
    <mergeCell ref="WME1:WMF1"/>
    <mergeCell ref="WMG1:WMH1"/>
    <mergeCell ref="WMI1:WMJ1"/>
    <mergeCell ref="WMK1:WML1"/>
    <mergeCell ref="WMM1:WMN1"/>
    <mergeCell ref="WMO1:WMP1"/>
    <mergeCell ref="WMQ1:WMR1"/>
    <mergeCell ref="WMS1:WMT1"/>
    <mergeCell ref="WMU1:WMV1"/>
    <mergeCell ref="WMW1:WMX1"/>
    <mergeCell ref="WMY1:WMZ1"/>
    <mergeCell ref="WNA1:WNB1"/>
    <mergeCell ref="WNC1:WND1"/>
    <mergeCell ref="WNE1:WNF1"/>
    <mergeCell ref="WNG1:WNH1"/>
    <mergeCell ref="WNI1:WNJ1"/>
    <mergeCell ref="WNK1:WNL1"/>
    <mergeCell ref="WNM1:WNN1"/>
    <mergeCell ref="WNO1:WNP1"/>
    <mergeCell ref="WNQ1:WNR1"/>
    <mergeCell ref="WNS1:WNT1"/>
    <mergeCell ref="WNU1:WNV1"/>
    <mergeCell ref="WNW1:WNX1"/>
    <mergeCell ref="WNY1:WNZ1"/>
    <mergeCell ref="WOA1:WOB1"/>
    <mergeCell ref="WOC1:WOD1"/>
    <mergeCell ref="WOE1:WOF1"/>
    <mergeCell ref="WOG1:WOH1"/>
    <mergeCell ref="WOI1:WOJ1"/>
    <mergeCell ref="WOK1:WOL1"/>
    <mergeCell ref="WOM1:WON1"/>
    <mergeCell ref="WOO1:WOP1"/>
    <mergeCell ref="WOQ1:WOR1"/>
    <mergeCell ref="WOS1:WOT1"/>
    <mergeCell ref="WOU1:WOV1"/>
    <mergeCell ref="WOW1:WOX1"/>
    <mergeCell ref="WOY1:WOZ1"/>
    <mergeCell ref="WPA1:WPB1"/>
    <mergeCell ref="WPC1:WPD1"/>
    <mergeCell ref="WPE1:WPF1"/>
    <mergeCell ref="WPG1:WPH1"/>
    <mergeCell ref="WPI1:WPJ1"/>
    <mergeCell ref="WPK1:WPL1"/>
    <mergeCell ref="WPM1:WPN1"/>
    <mergeCell ref="WPO1:WPP1"/>
    <mergeCell ref="WPQ1:WPR1"/>
    <mergeCell ref="WPS1:WPT1"/>
    <mergeCell ref="WPU1:WPV1"/>
    <mergeCell ref="WPW1:WPX1"/>
    <mergeCell ref="WPY1:WPZ1"/>
    <mergeCell ref="WQA1:WQB1"/>
    <mergeCell ref="WQC1:WQD1"/>
    <mergeCell ref="WQE1:WQF1"/>
    <mergeCell ref="WQG1:WQH1"/>
    <mergeCell ref="WQI1:WQJ1"/>
    <mergeCell ref="WQK1:WQL1"/>
    <mergeCell ref="WQM1:WQN1"/>
    <mergeCell ref="WQO1:WQP1"/>
    <mergeCell ref="WQQ1:WQR1"/>
    <mergeCell ref="WQS1:WQT1"/>
    <mergeCell ref="WQU1:WQV1"/>
    <mergeCell ref="WQW1:WQX1"/>
    <mergeCell ref="WQY1:WQZ1"/>
    <mergeCell ref="WRA1:WRB1"/>
    <mergeCell ref="WRC1:WRD1"/>
    <mergeCell ref="WRE1:WRF1"/>
    <mergeCell ref="WRG1:WRH1"/>
    <mergeCell ref="WRI1:WRJ1"/>
    <mergeCell ref="WRK1:WRL1"/>
    <mergeCell ref="WRM1:WRN1"/>
    <mergeCell ref="WRO1:WRP1"/>
    <mergeCell ref="WRQ1:WRR1"/>
    <mergeCell ref="WRS1:WRT1"/>
    <mergeCell ref="WRU1:WRV1"/>
    <mergeCell ref="WRW1:WRX1"/>
    <mergeCell ref="WRY1:WRZ1"/>
    <mergeCell ref="WSA1:WSB1"/>
    <mergeCell ref="WSC1:WSD1"/>
    <mergeCell ref="WSE1:WSF1"/>
    <mergeCell ref="WSG1:WSH1"/>
    <mergeCell ref="WSI1:WSJ1"/>
    <mergeCell ref="WSK1:WSL1"/>
    <mergeCell ref="WSM1:WSN1"/>
    <mergeCell ref="WSO1:WSP1"/>
    <mergeCell ref="WSQ1:WSR1"/>
    <mergeCell ref="WSS1:WST1"/>
    <mergeCell ref="WSU1:WSV1"/>
    <mergeCell ref="WSW1:WSX1"/>
    <mergeCell ref="WSY1:WSZ1"/>
    <mergeCell ref="WTA1:WTB1"/>
    <mergeCell ref="WTC1:WTD1"/>
    <mergeCell ref="WTE1:WTF1"/>
    <mergeCell ref="WTG1:WTH1"/>
    <mergeCell ref="WTI1:WTJ1"/>
    <mergeCell ref="WTK1:WTL1"/>
    <mergeCell ref="WTM1:WTN1"/>
    <mergeCell ref="WTO1:WTP1"/>
    <mergeCell ref="WTQ1:WTR1"/>
    <mergeCell ref="WTS1:WTT1"/>
    <mergeCell ref="WTU1:WTV1"/>
    <mergeCell ref="WTW1:WTX1"/>
    <mergeCell ref="WTY1:WTZ1"/>
    <mergeCell ref="WUA1:WUB1"/>
    <mergeCell ref="WUC1:WUD1"/>
    <mergeCell ref="WUE1:WUF1"/>
    <mergeCell ref="WUG1:WUH1"/>
    <mergeCell ref="WUI1:WUJ1"/>
    <mergeCell ref="WUK1:WUL1"/>
    <mergeCell ref="WUM1:WUN1"/>
    <mergeCell ref="WUO1:WUP1"/>
    <mergeCell ref="WUQ1:WUR1"/>
    <mergeCell ref="WUS1:WUT1"/>
    <mergeCell ref="WUU1:WUV1"/>
    <mergeCell ref="WUW1:WUX1"/>
    <mergeCell ref="WUY1:WUZ1"/>
    <mergeCell ref="WVA1:WVB1"/>
    <mergeCell ref="WVC1:WVD1"/>
    <mergeCell ref="WVE1:WVF1"/>
    <mergeCell ref="WVG1:WVH1"/>
    <mergeCell ref="WVI1:WVJ1"/>
    <mergeCell ref="WVK1:WVL1"/>
    <mergeCell ref="WVM1:WVN1"/>
    <mergeCell ref="WVO1:WVP1"/>
    <mergeCell ref="WVQ1:WVR1"/>
    <mergeCell ref="WVS1:WVT1"/>
    <mergeCell ref="WVU1:WVV1"/>
    <mergeCell ref="WVW1:WVX1"/>
    <mergeCell ref="WVY1:WVZ1"/>
    <mergeCell ref="WWA1:WWB1"/>
    <mergeCell ref="WWC1:WWD1"/>
    <mergeCell ref="WWE1:WWF1"/>
    <mergeCell ref="WWG1:WWH1"/>
    <mergeCell ref="WWI1:WWJ1"/>
    <mergeCell ref="WWK1:WWL1"/>
    <mergeCell ref="WWM1:WWN1"/>
    <mergeCell ref="WWO1:WWP1"/>
    <mergeCell ref="WWQ1:WWR1"/>
    <mergeCell ref="WWS1:WWT1"/>
    <mergeCell ref="WWU1:WWV1"/>
    <mergeCell ref="WWW1:WWX1"/>
    <mergeCell ref="WWY1:WWZ1"/>
    <mergeCell ref="WXA1:WXB1"/>
    <mergeCell ref="WXC1:WXD1"/>
    <mergeCell ref="WXE1:WXF1"/>
    <mergeCell ref="WXG1:WXH1"/>
    <mergeCell ref="WXI1:WXJ1"/>
    <mergeCell ref="WXK1:WXL1"/>
    <mergeCell ref="WXM1:WXN1"/>
    <mergeCell ref="WXO1:WXP1"/>
    <mergeCell ref="WXQ1:WXR1"/>
    <mergeCell ref="WXS1:WXT1"/>
    <mergeCell ref="WXU1:WXV1"/>
    <mergeCell ref="WXW1:WXX1"/>
    <mergeCell ref="WXY1:WXZ1"/>
    <mergeCell ref="WYA1:WYB1"/>
    <mergeCell ref="WYC1:WYD1"/>
    <mergeCell ref="WYE1:WYF1"/>
    <mergeCell ref="WYG1:WYH1"/>
    <mergeCell ref="WYI1:WYJ1"/>
    <mergeCell ref="WYK1:WYL1"/>
    <mergeCell ref="WYM1:WYN1"/>
    <mergeCell ref="WYO1:WYP1"/>
    <mergeCell ref="WYQ1:WYR1"/>
    <mergeCell ref="WYS1:WYT1"/>
    <mergeCell ref="WYU1:WYV1"/>
    <mergeCell ref="WYW1:WYX1"/>
    <mergeCell ref="WYY1:WYZ1"/>
    <mergeCell ref="WZA1:WZB1"/>
    <mergeCell ref="WZC1:WZD1"/>
    <mergeCell ref="WZE1:WZF1"/>
    <mergeCell ref="WZG1:WZH1"/>
    <mergeCell ref="WZI1:WZJ1"/>
    <mergeCell ref="WZK1:WZL1"/>
    <mergeCell ref="WZM1:WZN1"/>
    <mergeCell ref="WZO1:WZP1"/>
    <mergeCell ref="WZQ1:WZR1"/>
    <mergeCell ref="WZS1:WZT1"/>
    <mergeCell ref="WZU1:WZV1"/>
    <mergeCell ref="WZW1:WZX1"/>
    <mergeCell ref="WZY1:WZZ1"/>
    <mergeCell ref="XAA1:XAB1"/>
    <mergeCell ref="XAC1:XAD1"/>
    <mergeCell ref="XAE1:XAF1"/>
    <mergeCell ref="XAG1:XAH1"/>
    <mergeCell ref="XAI1:XAJ1"/>
    <mergeCell ref="XAK1:XAL1"/>
    <mergeCell ref="XAM1:XAN1"/>
    <mergeCell ref="XAO1:XAP1"/>
    <mergeCell ref="XAQ1:XAR1"/>
    <mergeCell ref="XAS1:XAT1"/>
    <mergeCell ref="XAU1:XAV1"/>
    <mergeCell ref="XAW1:XAX1"/>
    <mergeCell ref="XAY1:XAZ1"/>
    <mergeCell ref="XBA1:XBB1"/>
    <mergeCell ref="XBC1:XBD1"/>
    <mergeCell ref="XBE1:XBF1"/>
    <mergeCell ref="XBG1:XBH1"/>
    <mergeCell ref="XBI1:XBJ1"/>
    <mergeCell ref="XBK1:XBL1"/>
    <mergeCell ref="XBM1:XBN1"/>
    <mergeCell ref="XBO1:XBP1"/>
    <mergeCell ref="XBQ1:XBR1"/>
    <mergeCell ref="XBS1:XBT1"/>
    <mergeCell ref="XBU1:XBV1"/>
    <mergeCell ref="XBW1:XBX1"/>
    <mergeCell ref="XBY1:XBZ1"/>
    <mergeCell ref="XCA1:XCB1"/>
    <mergeCell ref="XCC1:XCD1"/>
    <mergeCell ref="XCE1:XCF1"/>
    <mergeCell ref="XCG1:XCH1"/>
    <mergeCell ref="XCI1:XCJ1"/>
    <mergeCell ref="XCK1:XCL1"/>
    <mergeCell ref="XCM1:XCN1"/>
    <mergeCell ref="XCO1:XCP1"/>
    <mergeCell ref="XCQ1:XCR1"/>
    <mergeCell ref="XCS1:XCT1"/>
    <mergeCell ref="XCU1:XCV1"/>
    <mergeCell ref="XCW1:XCX1"/>
    <mergeCell ref="XCY1:XCZ1"/>
    <mergeCell ref="XDA1:XDB1"/>
    <mergeCell ref="XDC1:XDD1"/>
    <mergeCell ref="XDE1:XDF1"/>
    <mergeCell ref="XDG1:XDH1"/>
    <mergeCell ref="XDI1:XDJ1"/>
    <mergeCell ref="XDK1:XDL1"/>
    <mergeCell ref="XDM1:XDN1"/>
    <mergeCell ref="XDO1:XDP1"/>
    <mergeCell ref="XDQ1:XDR1"/>
    <mergeCell ref="XDS1:XDT1"/>
    <mergeCell ref="XDU1:XDV1"/>
    <mergeCell ref="XDW1:XDX1"/>
    <mergeCell ref="XDY1:XDZ1"/>
    <mergeCell ref="XEA1:XEB1"/>
    <mergeCell ref="XEC1:XED1"/>
    <mergeCell ref="XEE1:XEF1"/>
    <mergeCell ref="XEG1:XEH1"/>
    <mergeCell ref="XEI1:XEJ1"/>
    <mergeCell ref="XEK1:XEL1"/>
    <mergeCell ref="XEM1:XEN1"/>
    <mergeCell ref="XEO1:XEP1"/>
    <mergeCell ref="XEQ1:XER1"/>
    <mergeCell ref="XES1:XET1"/>
    <mergeCell ref="XEU1:XEV1"/>
    <mergeCell ref="XEW1:XEX1"/>
    <mergeCell ref="XEY1:XEZ1"/>
    <mergeCell ref="XFA1:XFB1"/>
    <mergeCell ref="A2:Z2"/>
    <mergeCell ref="A3:C3"/>
    <mergeCell ref="X3:Z3"/>
    <mergeCell ref="B4:D4"/>
    <mergeCell ref="J4:K4"/>
    <mergeCell ref="O4:Q4"/>
    <mergeCell ref="T4:Y4"/>
    <mergeCell ref="P5:Q5"/>
    <mergeCell ref="W5:Y5"/>
    <mergeCell ref="A7:B7"/>
    <mergeCell ref="A4:A6"/>
    <mergeCell ref="B5:B6"/>
    <mergeCell ref="C5:C6"/>
    <mergeCell ref="D5:D6"/>
    <mergeCell ref="E4:E6"/>
    <mergeCell ref="F4:F6"/>
    <mergeCell ref="G4:G6"/>
    <mergeCell ref="H4:H6"/>
    <mergeCell ref="I4:I6"/>
    <mergeCell ref="J5:J6"/>
    <mergeCell ref="K5:K6"/>
    <mergeCell ref="L4:L6"/>
    <mergeCell ref="M4:M6"/>
    <mergeCell ref="N4:N6"/>
    <mergeCell ref="O5:O6"/>
    <mergeCell ref="R4:R6"/>
    <mergeCell ref="S4:S6"/>
    <mergeCell ref="T5:T6"/>
    <mergeCell ref="U5:U6"/>
    <mergeCell ref="V5:V6"/>
    <mergeCell ref="Z4:Z6"/>
  </mergeCells>
  <dataValidations count="1">
    <dataValidation type="list" allowBlank="1" showInputMessage="1" showErrorMessage="1" sqref="B59 B67">
      <formula1>#REF!</formula1>
    </dataValidation>
  </dataValidations>
  <pageMargins left="0.751388888888889" right="0.751388888888889" top="1.45625" bottom="1" header="0.5" footer="0.5"/>
  <pageSetup paperSize="8" scale="86" orientation="landscape" horizontalDpi="600"/>
  <headerFooter>
    <oddFooter>&amp;C第 &amp;P 页</oddFooter>
  </headerFooter>
  <ignoredErrors>
    <ignoredError sqref="B59" listDataValidation="1"/>
  </ignoredErrors>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分类汇总表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2024-04-16T01:54:00Z</dcterms:created>
  <dcterms:modified xsi:type="dcterms:W3CDTF">2024-11-30T09:44:23Z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7EB96124B76348C3B56F1C70F48532A5_13</vt:lpwstr>
  </property>
  <property fmtid="{D5CDD505-2E9C-101B-9397-08002B2CF9AE}" pid="4" name="KSOProductBuildVer">
    <vt:lpwstr>2052-12.1.0.18912</vt:lpwstr>
  </property>
</Properties>
</file>